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MDCA\1º SEM 2020 - APENAS PARA CONSULTA\2020\EXTRATOS BB\"/>
    </mc:Choice>
  </mc:AlternateContent>
  <bookViews>
    <workbookView xWindow="0" yWindow="0" windowWidth="21600" windowHeight="9735"/>
  </bookViews>
  <sheets>
    <sheet name="Jun.2020" sheetId="6" r:id="rId1"/>
    <sheet name="Mai2020" sheetId="5" r:id="rId2"/>
    <sheet name="Abr2020" sheetId="4" r:id="rId3"/>
    <sheet name="Mar2020" sheetId="3" r:id="rId4"/>
    <sheet name="Fev.2020" sheetId="2" r:id="rId5"/>
    <sheet name="Jan.2020" sheetId="1" r:id="rId6"/>
  </sheets>
  <calcPr calcId="152511" iterateDelta="1E-4"/>
</workbook>
</file>

<file path=xl/calcChain.xml><?xml version="1.0" encoding="utf-8"?>
<calcChain xmlns="http://schemas.openxmlformats.org/spreadsheetml/2006/main">
  <c r="E19" i="6" l="1"/>
  <c r="D19" i="6"/>
  <c r="C19" i="6"/>
  <c r="E16" i="5"/>
  <c r="D16" i="5"/>
  <c r="C16" i="5"/>
  <c r="E25" i="4"/>
  <c r="D25" i="4"/>
  <c r="C25" i="4"/>
  <c r="E46" i="3"/>
  <c r="D46" i="3"/>
  <c r="C46" i="3"/>
  <c r="E34" i="2"/>
  <c r="D34" i="2"/>
  <c r="C34" i="2"/>
  <c r="E33" i="1"/>
  <c r="D33" i="1"/>
  <c r="C33" i="1"/>
  <c r="F19" i="6" l="1"/>
  <c r="F16" i="5"/>
  <c r="F25" i="4"/>
  <c r="F46" i="3"/>
  <c r="F34" i="2"/>
  <c r="F33" i="1"/>
</calcChain>
</file>

<file path=xl/sharedStrings.xml><?xml version="1.0" encoding="utf-8"?>
<sst xmlns="http://schemas.openxmlformats.org/spreadsheetml/2006/main" count="289" uniqueCount="152">
  <si>
    <t>FUNDO MUNICIPAL DO DIREITO DA CRIANÇA E DO ADOLESCENTE</t>
  </si>
  <si>
    <t>DATA</t>
  </si>
  <si>
    <t>HISTÓRICO</t>
  </si>
  <si>
    <t>SALDO ANT.</t>
  </si>
  <si>
    <t>DÉBITO</t>
  </si>
  <si>
    <t>CRÉDITO</t>
  </si>
  <si>
    <t>SALDO</t>
  </si>
  <si>
    <t>BANCO DO BRASIL</t>
  </si>
  <si>
    <t>FUNDO MUNICIPAL  DIR.CRIANÇA ADOL.</t>
  </si>
  <si>
    <t>Saldo</t>
  </si>
  <si>
    <t>TOTAL GERAL</t>
  </si>
  <si>
    <t>PRESIDENTE</t>
  </si>
  <si>
    <t>CHEFE DA SEÇÃO DE CONTROLE DE ARRECADAÇÃO</t>
  </si>
  <si>
    <t>C/C  34.677 - 2 (758)</t>
  </si>
  <si>
    <t>Tiago Pedro Correa</t>
  </si>
  <si>
    <t>CHEFE DA DIVISÃO DE ADM. FINANCEIRA</t>
  </si>
  <si>
    <t>FUMCAD-FUNDO MUN.CRIANCA ADOLESCENTE</t>
  </si>
  <si>
    <t>Ana Letícia P. de Moraes</t>
  </si>
  <si>
    <t>Angélica Lacerda Cardoso</t>
  </si>
  <si>
    <t>31/12/2019</t>
  </si>
  <si>
    <t xml:space="preserve">AV.DEBITO BANCO DO BRASIL S.A.  </t>
  </si>
  <si>
    <t>BALANCETE 01/2020</t>
  </si>
  <si>
    <t>PERÍODO - JANEIRO/2020</t>
  </si>
  <si>
    <t>31/01/2020</t>
  </si>
  <si>
    <t>Rend. Aplic. Janeiro/2020</t>
  </si>
  <si>
    <t>10/01/2020</t>
  </si>
  <si>
    <t xml:space="preserve">Bord. 110086 - ASSOCIACAO DOM LUCIANO    </t>
  </si>
  <si>
    <t xml:space="preserve">Bord. 110086 - LAR ESCOLA MONTEIRO LOBATO DE SOROCABA   </t>
  </si>
  <si>
    <t xml:space="preserve">Bord. 110092 - ASSOCIACAO DOM LUCIANO    </t>
  </si>
  <si>
    <t>17/01/2020</t>
  </si>
  <si>
    <t>Bord. 110108 - ACAO COMUNITARIA INHAYBA</t>
  </si>
  <si>
    <t>Bord. 110108 - AMAS - ASS.AMIGOS DOS AUTISTAS DE SOROCABA</t>
  </si>
  <si>
    <t>Bord. 110108 - ASS.SOROCABANA ATIV.P/DEFICIENTES VISUAIS</t>
  </si>
  <si>
    <t>Bord. 110108 - ASSOCIACAO BETHEL CASAS LARES</t>
  </si>
  <si>
    <t>Bord. 110108 - ASSOCIACAO CRIANCA FELIZ DE SOROCABA</t>
  </si>
  <si>
    <t>Bord. 110108 - EDITORA AMIGOS DA NATUREZA LTDA</t>
  </si>
  <si>
    <t>Bord. 110108 - INSTITUTO HUMBERTO DE CAMPOS</t>
  </si>
  <si>
    <t>Bord. 110108 - LAR CASA BELA</t>
  </si>
  <si>
    <t>Bord. 110108 - LAR ESPIRITA IVAN SANTOS DE ALBUQUERQUE</t>
  </si>
  <si>
    <t>02/01/2020</t>
  </si>
  <si>
    <t>AV.DEBITO ASSOCIACAO DOM LUCIANO       -OP.OR.01697</t>
  </si>
  <si>
    <t>24/01/2020</t>
  </si>
  <si>
    <t xml:space="preserve">Bord. 110225 -  AMDE ASSOCIACAO AMIGOS DOS DEFICIENTES </t>
  </si>
  <si>
    <t>Bord. 110225 -  ASSOCIACAO BOM PASTOR</t>
  </si>
  <si>
    <t xml:space="preserve">Bord. 110225 -  CENTRO DE INTEGRACAO DA MULHER-CIM    </t>
  </si>
  <si>
    <t xml:space="preserve">Bord. 110225 - CENTRO SOCIAL SAO JOSE </t>
  </si>
  <si>
    <t xml:space="preserve">Bord. 110225 - GRUPO PESQUISA/ASSIST.CANCER INFANTIL </t>
  </si>
  <si>
    <t xml:space="preserve">Bord. 110225 -  SOS-SERVICO DE OBRAS SOCIAIS     </t>
  </si>
  <si>
    <t xml:space="preserve">Bord. 110234 - LAR ESCOLA MONTEIRO LOBATO DE SOROCABA   </t>
  </si>
  <si>
    <t>BALANCETE 02/2020</t>
  </si>
  <si>
    <t>PERÍODO - FEVEREIRO/2020</t>
  </si>
  <si>
    <t>28/02/2020</t>
  </si>
  <si>
    <t>Rend. Aplic. Fevereiro/2020</t>
  </si>
  <si>
    <t>03/02/2020</t>
  </si>
  <si>
    <t>Bord. 110061 -BANCO DE ALIMENTOS DE SOROCABA</t>
  </si>
  <si>
    <t>04/02/2020</t>
  </si>
  <si>
    <t xml:space="preserve">Bord. 110045 - ASSOCIACAO BOM PASTOR   </t>
  </si>
  <si>
    <t xml:space="preserve">Bord. 110045 - ASSOCIACAO CULTURAL PINTURA SOLIDARIA  </t>
  </si>
  <si>
    <t xml:space="preserve">Bord. 110045 - CASA TRANSITORIA ANDRE LUIZ    </t>
  </si>
  <si>
    <t>Bord. 110045 - SINDICATO TRABAL.EM TRANSP.RODOV.SOROC/REGIA</t>
  </si>
  <si>
    <t>07/02/2020</t>
  </si>
  <si>
    <t xml:space="preserve">Bord. 110140 - C SAINT AUBIN ME   </t>
  </si>
  <si>
    <t xml:space="preserve">Bord. 110140 - CASA NOSSA SENHORA DAS GRACAS  </t>
  </si>
  <si>
    <t xml:space="preserve">Bord. 110140 - Prefeitura Municipal de Sorocaba  </t>
  </si>
  <si>
    <t>11/02/2020</t>
  </si>
  <si>
    <t xml:space="preserve">Bord. 110221 - IVONE OLIVEIRA NUNES  </t>
  </si>
  <si>
    <t xml:space="preserve">Bord. 110221 - Prefeitura Municipal de Sorocaba </t>
  </si>
  <si>
    <t>21/02/2020</t>
  </si>
  <si>
    <t xml:space="preserve">Bord. 110333 - AMAS - ASS.AMIGOS DOS AUTISTAS DE SOROCABA  </t>
  </si>
  <si>
    <t xml:space="preserve">Bord. 110333 - ASS.SOROCABANA ATIV.P/DEFICIENTES VISUAIS </t>
  </si>
  <si>
    <t xml:space="preserve">Bord. 110333 - ASSOCIACAO CRIANCA FELIZ DE SOROCABA  </t>
  </si>
  <si>
    <t xml:space="preserve">Bord. 110333 - CENTRO DE INTEGRACAO DA MULHER-CIM   </t>
  </si>
  <si>
    <t xml:space="preserve">Bord. 110333 - SINDICATO TRABAL.EM TRANSP.RODOV.SOROC/REGIA </t>
  </si>
  <si>
    <t xml:space="preserve">Bord. 110333 - SOS-SERVICO DE OBRAS SOCIAIS </t>
  </si>
  <si>
    <t xml:space="preserve">Bord. 110340 - ASSOCIACAO BOM PASTOR  </t>
  </si>
  <si>
    <t xml:space="preserve">Bord. 110345 - LAR ESCOLA MONTEIRO LOBATO DE SOROCABA  </t>
  </si>
  <si>
    <t xml:space="preserve">Bord. 110375 - ASSOCIACAO BETHEL CASAS LARES  </t>
  </si>
  <si>
    <t xml:space="preserve">Bord. 110375 - INSTITUTO HUMBERTO DE CAMPOS  </t>
  </si>
  <si>
    <t xml:space="preserve">Bord. 110375 - LAR ESPIRITA IVAN SANTOS DE ALBUQUERQUE  </t>
  </si>
  <si>
    <t xml:space="preserve">Bord. 110387 - ACAO COMUNITARIA INHAYBA    </t>
  </si>
  <si>
    <t>PERÍODO - MARÇO/2020</t>
  </si>
  <si>
    <t>Rend. Aplic. Março/2020</t>
  </si>
  <si>
    <t xml:space="preserve">FUMCAD - FDO.MUN.CRI.ADOLES </t>
  </si>
  <si>
    <t xml:space="preserve">Bord.:110621- ACAO COMUNITARIA INHAYBA   </t>
  </si>
  <si>
    <t xml:space="preserve">Bord.: 110430 - IVONE OLIVEIRA NUNES    </t>
  </si>
  <si>
    <t xml:space="preserve">Bord.: 110467 - ASSOCIACAO BETHEL CASAS LARES  </t>
  </si>
  <si>
    <t xml:space="preserve">Bord.: 110490 - RENATA FERNANDA DA COSTA CRUZ    </t>
  </si>
  <si>
    <t xml:space="preserve">Bord.: 110555 - LAR ESPIRITA IVAN SANTOS DE ALBUQUERQUE   </t>
  </si>
  <si>
    <t xml:space="preserve">Bord.: 110430 - ASSOCIACAO CULTURAL PINTURA SOLIDARIA  </t>
  </si>
  <si>
    <t xml:space="preserve">Bord.: 110430 - LAR ESCOLA MONTEIRO LOBATO DE SOROCABA </t>
  </si>
  <si>
    <t xml:space="preserve">Bord.: 110430 - CENTRO SOCIAL SAO JOSE   </t>
  </si>
  <si>
    <t xml:space="preserve">Bord.: 110430 - ASSOCIACAO BOM PASTOR  </t>
  </si>
  <si>
    <t>06/03/2020</t>
  </si>
  <si>
    <t>13/03/2020</t>
  </si>
  <si>
    <t xml:space="preserve">Bord.: 110467 - ACAO COMUNITARIA INHAYBA      </t>
  </si>
  <si>
    <t xml:space="preserve">Bord.: 110555 - INSTITUTO HUMBERTO DE CAMPOS </t>
  </si>
  <si>
    <t xml:space="preserve">Bord.: 110555 - SOS-SERVICO DE OBRAS SOCIAIS </t>
  </si>
  <si>
    <t xml:space="preserve">Bord.: 110555 - ASSOCIACAO BOM PASTOR </t>
  </si>
  <si>
    <t xml:space="preserve">Bord.: 110555 - CENTRO SOCIAL SAO JOSE  </t>
  </si>
  <si>
    <t xml:space="preserve">Bord.: 110555 - AMAS - ASS.AMIGOS DOS AUTISTAS DE SOROCABA   </t>
  </si>
  <si>
    <t xml:space="preserve">Bord.: 110555 - ASSOCIACAO CRIANCA FELIZ DE SOROCABA  </t>
  </si>
  <si>
    <t xml:space="preserve">Bord.: 110555 - ACAO COMUNITARIA INHAYBA  </t>
  </si>
  <si>
    <t xml:space="preserve">Bord.: 110555 - ASSOCIACAO BOM PASTOR  </t>
  </si>
  <si>
    <t xml:space="preserve">Bord.: 110555 - SINDICATO TRABAL.EM TRANSP.RODOV.SOROC/REGIAO  </t>
  </si>
  <si>
    <t xml:space="preserve">Bord.: 110555 - CASA TRANSITORIA ANDRE LUIZ  </t>
  </si>
  <si>
    <t xml:space="preserve">Bord.: 110555 - CASA NOSSA SENHORA DAS GRACAS </t>
  </si>
  <si>
    <t xml:space="preserve">Bord.:110621 - ASSOCIACAO CULTURAL PINTURA SOLIDARIA  </t>
  </si>
  <si>
    <t xml:space="preserve">Bord.:110621 - GRUPO PESQUISA/ASSIST.CANCER INFANTIL </t>
  </si>
  <si>
    <t xml:space="preserve">Bord.:110621 - GRUPO PESQUISA/ASSIST.CANCER INFANTIL   </t>
  </si>
  <si>
    <t xml:space="preserve">Bord.:110621 - LAR ESCOLA MONTEIRO LOBATO DE SOROCABA </t>
  </si>
  <si>
    <t xml:space="preserve">Bord.:110621 - CENTRO DE INTEGRACAO DA MULHER-CIM </t>
  </si>
  <si>
    <t xml:space="preserve">Bord.:110621 - CENTRO DE INTEGRACAO DA MULHER-CIM  </t>
  </si>
  <si>
    <t xml:space="preserve">Bord.:110621 - CASA TRANSITORIA ANDRE LUIZ  </t>
  </si>
  <si>
    <t xml:space="preserve">Bord.:110621 - LAR ESCOLA MONTEIRO LOBATO DE SOROCABA  </t>
  </si>
  <si>
    <t xml:space="preserve">Bord.:110621 - ASS.SOROCABANA ATIV.P/DEFICIENTES VISUAIS     </t>
  </si>
  <si>
    <t xml:space="preserve">Bord.:110621 - BANCO DE ALIMENTOS DE SOROCABA </t>
  </si>
  <si>
    <t xml:space="preserve">Bord.:110621 - AMDE ASSOCIACAO AMIGOS DOS DEFICIENTES  </t>
  </si>
  <si>
    <t>Resgate Depósito Judicial</t>
  </si>
  <si>
    <t>BALANCETE 03/2020</t>
  </si>
  <si>
    <t>BALANCETE 04/2020</t>
  </si>
  <si>
    <t>PERÍODO -ABRIL/2020</t>
  </si>
  <si>
    <t>Rend. Aplic. Abril/2020</t>
  </si>
  <si>
    <t xml:space="preserve">Bord.: 110677 -  ASSOCIACAO BOM PASTOR  </t>
  </si>
  <si>
    <t xml:space="preserve">Bord.: 110677 - IVONE OLIVEIRA NUNES </t>
  </si>
  <si>
    <t xml:space="preserve">Bord.: 110677 - RENATA FERNANDA DA COSTA CRUZ  </t>
  </si>
  <si>
    <t xml:space="preserve">Bord.: 110748 - CASA NOSSA SENHORA DAS GRACAS </t>
  </si>
  <si>
    <t xml:space="preserve">Bord.: 110835 - ASSOCIACAO BETHEL CASAS LARES   </t>
  </si>
  <si>
    <t xml:space="preserve">Bord.: 110835 - ASS.EDUCACIONAL E BENEFICENTE VALE DA BENCAO  </t>
  </si>
  <si>
    <t xml:space="preserve">Bord.: 110835 - CASA NOSSA SENHORA DAS GRACAS </t>
  </si>
  <si>
    <t xml:space="preserve">Bord.: 110835 - LAR CASA BELA </t>
  </si>
  <si>
    <t xml:space="preserve">Bord.: 110839 - MOVIMENTO DAS MULHERES NEGRAS DE SOROCABA </t>
  </si>
  <si>
    <t xml:space="preserve">Bord.: 110804 - BANCO DE ALIMENTOS DE SOROCABA </t>
  </si>
  <si>
    <t xml:space="preserve">Bord.: 110894 -  AMDE ASSOCIACAO AMIGOS DOS DEFICIENTES </t>
  </si>
  <si>
    <t xml:space="preserve">Bord.: 110894 - ACAO COMUNITARIA INHAYBA </t>
  </si>
  <si>
    <t>BALANCETE 05/2020</t>
  </si>
  <si>
    <t>PERÍODO -MAIO/2020</t>
  </si>
  <si>
    <t>Rend. Aplic. Maio/2020</t>
  </si>
  <si>
    <t xml:space="preserve">Bord.: 110937 - IVONE OLIVEIRA NUNES </t>
  </si>
  <si>
    <t xml:space="preserve">Bord.: 110937 - RENATA FERNANDA DA COSTA CRUZ </t>
  </si>
  <si>
    <t>Transf. Receb. BB (405) Ag: 2923-8 / C/C: 9597-4 - PMS Mov.</t>
  </si>
  <si>
    <t xml:space="preserve">Bord.: 111017 - ACAO COMUNITARIA INHAYBA   </t>
  </si>
  <si>
    <t xml:space="preserve">FUMCAD - FDO.MUN.CRI.ADOLESC  </t>
  </si>
  <si>
    <t>BALANCETE 06/2020</t>
  </si>
  <si>
    <t>PERÍODO - JUNHO/2020</t>
  </si>
  <si>
    <t>Rend. Aplic. Junho/2020</t>
  </si>
  <si>
    <t xml:space="preserve">Bord. 111164 - IVONE OLIVEIRA NUNES  </t>
  </si>
  <si>
    <t xml:space="preserve">Bord. 111164 - Prefeitura Municipal de Sorocaba  </t>
  </si>
  <si>
    <t xml:space="preserve">Bord. 111164 - RENATA FERNANDA DA COSTA CRUZ     </t>
  </si>
  <si>
    <t xml:space="preserve">Bord. 111194 - ROSANGELA FERREIRA VALERIO ANTUNES  </t>
  </si>
  <si>
    <t xml:space="preserve">Bord. 111222 - JONATAS FELIPE CARVALHO FERREIRA </t>
  </si>
  <si>
    <t xml:space="preserve">Bord. 111222 - Prefeitura Municipal de Sorocaba </t>
  </si>
  <si>
    <t xml:space="preserve">Bord. 111222 - SILMARA CLAUDINEIA ALVES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</si>
</sst>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&quot;R$&quot;\ #,##0.00;[Red]&quot;R$&quot;\ #,##0.00"/>
    <numFmt numFmtId="166" formatCode="_(&quot;R$&quot;* #,##0.00_);_(&quot;R$&quot;* \(#,##0.00\);_(&quot;R$&quot;* &quot;-&quot;??_);_(@_)"/>
    <numFmt numFmtId="167" formatCode="dd/mm/yy;@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 Black"/>
      <family val="2"/>
    </font>
    <font>
      <sz val="10"/>
      <name val="Arial Blac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Border="1" applyAlignment="1">
      <alignment horizontal="center"/>
    </xf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4" fontId="2" fillId="0" borderId="0" xfId="0" applyNumberFormat="1" applyFont="1" applyBorder="1"/>
    <xf numFmtId="0" fontId="2" fillId="0" borderId="0" xfId="0" applyFont="1" applyAlignment="1">
      <alignment horizontal="center"/>
    </xf>
    <xf numFmtId="165" fontId="1" fillId="0" borderId="5" xfId="0" applyNumberFormat="1" applyFont="1" applyBorder="1"/>
    <xf numFmtId="165" fontId="2" fillId="0" borderId="5" xfId="0" applyNumberFormat="1" applyFont="1" applyBorder="1"/>
    <xf numFmtId="165" fontId="2" fillId="0" borderId="6" xfId="0" applyNumberFormat="1" applyFont="1" applyBorder="1"/>
    <xf numFmtId="165" fontId="1" fillId="0" borderId="7" xfId="0" applyNumberFormat="1" applyFont="1" applyBorder="1"/>
    <xf numFmtId="165" fontId="2" fillId="0" borderId="9" xfId="0" applyNumberFormat="1" applyFont="1" applyBorder="1"/>
    <xf numFmtId="165" fontId="1" fillId="0" borderId="10" xfId="0" applyNumberFormat="1" applyFont="1" applyBorder="1" applyAlignment="1">
      <alignment horizontal="center"/>
    </xf>
    <xf numFmtId="165" fontId="1" fillId="0" borderId="4" xfId="0" applyNumberFormat="1" applyFont="1" applyBorder="1"/>
    <xf numFmtId="165" fontId="1" fillId="0" borderId="11" xfId="0" applyNumberFormat="1" applyFont="1" applyBorder="1"/>
    <xf numFmtId="165" fontId="1" fillId="0" borderId="12" xfId="0" applyNumberFormat="1" applyFont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14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/>
    <xf numFmtId="165" fontId="1" fillId="0" borderId="16" xfId="0" applyNumberFormat="1" applyFont="1" applyBorder="1"/>
    <xf numFmtId="0" fontId="2" fillId="0" borderId="0" xfId="0" applyFont="1" applyBorder="1"/>
    <xf numFmtId="0" fontId="0" fillId="0" borderId="0" xfId="0"/>
    <xf numFmtId="0" fontId="2" fillId="0" borderId="3" xfId="0" applyFont="1" applyBorder="1"/>
    <xf numFmtId="165" fontId="2" fillId="0" borderId="7" xfId="0" applyNumberFormat="1" applyFont="1" applyBorder="1"/>
    <xf numFmtId="165" fontId="2" fillId="0" borderId="8" xfId="0" applyNumberFormat="1" applyFont="1" applyBorder="1"/>
    <xf numFmtId="49" fontId="2" fillId="0" borderId="14" xfId="0" applyNumberFormat="1" applyFont="1" applyBorder="1"/>
    <xf numFmtId="0" fontId="3" fillId="0" borderId="0" xfId="0" applyFont="1" applyBorder="1"/>
    <xf numFmtId="165" fontId="1" fillId="0" borderId="3" xfId="0" applyNumberFormat="1" applyFont="1" applyBorder="1"/>
    <xf numFmtId="0" fontId="1" fillId="0" borderId="7" xfId="0" applyFont="1" applyBorder="1" applyAlignment="1">
      <alignment horizontal="left"/>
    </xf>
    <xf numFmtId="0" fontId="2" fillId="0" borderId="7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3" fillId="0" borderId="3" xfId="0" applyFont="1" applyBorder="1"/>
    <xf numFmtId="167" fontId="2" fillId="0" borderId="13" xfId="0" applyNumberFormat="1" applyFont="1" applyBorder="1" applyAlignment="1">
      <alignment horizontal="center"/>
    </xf>
    <xf numFmtId="167" fontId="2" fillId="0" borderId="14" xfId="0" applyNumberFormat="1" applyFont="1" applyBorder="1" applyAlignment="1">
      <alignment horizontal="center"/>
    </xf>
    <xf numFmtId="167" fontId="2" fillId="0" borderId="14" xfId="0" applyNumberFormat="1" applyFont="1" applyBorder="1" applyAlignment="1">
      <alignment horizontal="left"/>
    </xf>
    <xf numFmtId="14" fontId="2" fillId="0" borderId="14" xfId="0" applyNumberFormat="1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0" fillId="0" borderId="18" xfId="0" applyBorder="1" applyAlignme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6">
    <cellStyle name="Excel Built-in Normal" xfId="1"/>
    <cellStyle name="Moeda 2" xfId="2"/>
    <cellStyle name="Normal" xfId="0" builtinId="0"/>
    <cellStyle name="Normal 2" xfId="3"/>
    <cellStyle name="Normal 2 2" xfId="4"/>
    <cellStyle name="Separador de milhares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="110" zoomScaleNormal="110" workbookViewId="0">
      <selection activeCell="E19" sqref="E19"/>
    </sheetView>
  </sheetViews>
  <sheetFormatPr defaultRowHeight="15" x14ac:dyDescent="0.25"/>
  <cols>
    <col min="1" max="1" width="11.140625" style="29" customWidth="1"/>
    <col min="2" max="2" width="71" style="29" customWidth="1"/>
    <col min="3" max="3" width="14.5703125" style="29" customWidth="1"/>
    <col min="4" max="4" width="13" style="29" customWidth="1"/>
    <col min="5" max="5" width="15" style="29" bestFit="1" customWidth="1"/>
    <col min="6" max="6" width="14.7109375" style="29" customWidth="1"/>
    <col min="7" max="16384" width="9.140625" style="29"/>
  </cols>
  <sheetData>
    <row r="1" spans="1:6" ht="15.75" x14ac:dyDescent="0.3">
      <c r="A1" s="38" t="s">
        <v>0</v>
      </c>
      <c r="B1" s="38"/>
      <c r="C1" s="3"/>
      <c r="D1" s="3"/>
      <c r="E1" s="3"/>
      <c r="F1" s="3"/>
    </row>
    <row r="2" spans="1:6" ht="15.75" x14ac:dyDescent="0.3">
      <c r="A2" s="38" t="s">
        <v>142</v>
      </c>
      <c r="B2" s="39"/>
      <c r="C2" s="3"/>
      <c r="D2" s="3"/>
      <c r="E2" s="3"/>
      <c r="F2" s="3"/>
    </row>
    <row r="3" spans="1:6" ht="15.75" x14ac:dyDescent="0.3">
      <c r="A3" s="38" t="s">
        <v>143</v>
      </c>
      <c r="B3" s="39"/>
      <c r="C3" s="3"/>
      <c r="D3" s="3"/>
      <c r="E3" s="3"/>
      <c r="F3" s="3"/>
    </row>
    <row r="4" spans="1:6" ht="15.75" thickBot="1" x14ac:dyDescent="0.3">
      <c r="A4" s="1"/>
      <c r="B4" s="2"/>
      <c r="C4" s="3"/>
      <c r="D4" s="3"/>
      <c r="E4" s="3"/>
      <c r="F4" s="3"/>
    </row>
    <row r="5" spans="1:6" ht="15.75" thickBot="1" x14ac:dyDescent="0.3">
      <c r="A5" s="4" t="s">
        <v>1</v>
      </c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</row>
    <row r="6" spans="1:6" x14ac:dyDescent="0.25">
      <c r="A6" s="41"/>
      <c r="B6" s="6" t="s">
        <v>7</v>
      </c>
      <c r="C6" s="15"/>
      <c r="D6" s="16"/>
      <c r="E6" s="16"/>
      <c r="F6" s="17"/>
    </row>
    <row r="7" spans="1:6" x14ac:dyDescent="0.25">
      <c r="A7" s="42"/>
      <c r="B7" s="7" t="s">
        <v>8</v>
      </c>
      <c r="C7" s="18"/>
      <c r="D7" s="31"/>
      <c r="E7" s="31"/>
      <c r="F7" s="32"/>
    </row>
    <row r="8" spans="1:6" x14ac:dyDescent="0.25">
      <c r="A8" s="42"/>
      <c r="B8" s="36" t="s">
        <v>13</v>
      </c>
      <c r="C8" s="35"/>
      <c r="D8" s="31"/>
      <c r="E8" s="31"/>
      <c r="F8" s="32"/>
    </row>
    <row r="9" spans="1:6" x14ac:dyDescent="0.25">
      <c r="A9" s="44">
        <v>43982</v>
      </c>
      <c r="B9" s="30" t="s">
        <v>9</v>
      </c>
      <c r="C9" s="31">
        <v>1900907.22</v>
      </c>
      <c r="D9" s="31"/>
      <c r="E9" s="31"/>
      <c r="F9" s="32"/>
    </row>
    <row r="10" spans="1:6" x14ac:dyDescent="0.25">
      <c r="A10" s="44">
        <v>43987</v>
      </c>
      <c r="B10" s="30" t="s">
        <v>145</v>
      </c>
      <c r="C10" s="31"/>
      <c r="D10" s="31">
        <v>2559.36</v>
      </c>
      <c r="E10" s="31"/>
      <c r="F10" s="32"/>
    </row>
    <row r="11" spans="1:6" x14ac:dyDescent="0.25">
      <c r="A11" s="44">
        <v>43987</v>
      </c>
      <c r="B11" s="30" t="s">
        <v>146</v>
      </c>
      <c r="C11" s="31"/>
      <c r="D11" s="31">
        <v>53.14</v>
      </c>
      <c r="E11" s="31"/>
      <c r="F11" s="32"/>
    </row>
    <row r="12" spans="1:6" x14ac:dyDescent="0.25">
      <c r="A12" s="44">
        <v>43987</v>
      </c>
      <c r="B12" s="30" t="s">
        <v>147</v>
      </c>
      <c r="C12" s="31"/>
      <c r="D12" s="31">
        <v>1045</v>
      </c>
      <c r="E12" s="31"/>
      <c r="F12" s="32"/>
    </row>
    <row r="13" spans="1:6" x14ac:dyDescent="0.25">
      <c r="A13" s="44">
        <v>43987</v>
      </c>
      <c r="B13" s="28" t="s">
        <v>148</v>
      </c>
      <c r="C13" s="31"/>
      <c r="D13" s="31">
        <v>1045</v>
      </c>
      <c r="E13" s="31"/>
      <c r="F13" s="32"/>
    </row>
    <row r="14" spans="1:6" x14ac:dyDescent="0.25">
      <c r="A14" s="44">
        <v>43992</v>
      </c>
      <c r="B14" s="28" t="s">
        <v>149</v>
      </c>
      <c r="C14" s="31"/>
      <c r="D14" s="31">
        <v>1045</v>
      </c>
      <c r="E14" s="31"/>
      <c r="F14" s="32"/>
    </row>
    <row r="15" spans="1:6" x14ac:dyDescent="0.25">
      <c r="A15" s="44">
        <v>43992</v>
      </c>
      <c r="B15" s="28" t="s">
        <v>150</v>
      </c>
      <c r="C15" s="31"/>
      <c r="D15" s="31">
        <v>13.95</v>
      </c>
      <c r="E15" s="31"/>
      <c r="F15" s="32"/>
    </row>
    <row r="16" spans="1:6" x14ac:dyDescent="0.25">
      <c r="A16" s="44">
        <v>43992</v>
      </c>
      <c r="B16" s="28" t="s">
        <v>151</v>
      </c>
      <c r="C16" s="31"/>
      <c r="D16" s="31">
        <v>2076.0500000000002</v>
      </c>
      <c r="E16" s="31"/>
      <c r="F16" s="32"/>
    </row>
    <row r="17" spans="1:7" x14ac:dyDescent="0.25">
      <c r="A17" s="44">
        <v>44012</v>
      </c>
      <c r="B17" s="30" t="s">
        <v>141</v>
      </c>
      <c r="C17" s="31"/>
      <c r="D17" s="31"/>
      <c r="E17" s="31">
        <v>1046.06</v>
      </c>
      <c r="F17" s="32"/>
    </row>
    <row r="18" spans="1:7" ht="15.75" thickBot="1" x14ac:dyDescent="0.3">
      <c r="A18" s="44">
        <v>44012</v>
      </c>
      <c r="B18" s="8" t="s">
        <v>144</v>
      </c>
      <c r="C18" s="19"/>
      <c r="D18" s="19"/>
      <c r="E18" s="19">
        <v>3266.76</v>
      </c>
      <c r="F18" s="20"/>
    </row>
    <row r="19" spans="1:7" ht="15.75" thickBot="1" x14ac:dyDescent="0.3">
      <c r="A19" s="45" t="s">
        <v>10</v>
      </c>
      <c r="B19" s="46"/>
      <c r="C19" s="21">
        <f>SUM(C6:C18)</f>
        <v>1900907.22</v>
      </c>
      <c r="D19" s="22">
        <f>SUM(D6:D18)</f>
        <v>7837.5</v>
      </c>
      <c r="E19" s="27">
        <f>SUM(E6:E18)</f>
        <v>4312.82</v>
      </c>
      <c r="F19" s="23">
        <f>(C19+E19-D19)</f>
        <v>1897382.54</v>
      </c>
    </row>
    <row r="20" spans="1:7" x14ac:dyDescent="0.25">
      <c r="A20" s="9"/>
      <c r="B20" s="2"/>
      <c r="C20" s="2"/>
      <c r="D20" s="2"/>
      <c r="E20" s="2"/>
      <c r="F20" s="2"/>
    </row>
    <row r="21" spans="1:7" x14ac:dyDescent="0.25">
      <c r="A21" s="10"/>
      <c r="B21" s="28"/>
      <c r="C21" s="11"/>
      <c r="D21" s="11"/>
      <c r="E21" s="11"/>
      <c r="F21" s="11"/>
    </row>
    <row r="22" spans="1:7" x14ac:dyDescent="0.25">
      <c r="A22" s="12"/>
      <c r="B22" s="28"/>
      <c r="C22" s="13"/>
      <c r="D22" s="13"/>
      <c r="E22" s="13"/>
      <c r="F22" s="13"/>
    </row>
    <row r="23" spans="1:7" ht="15.75" x14ac:dyDescent="0.25">
      <c r="A23" s="47" t="s">
        <v>18</v>
      </c>
      <c r="B23" s="47"/>
      <c r="C23" s="47"/>
      <c r="D23" s="47"/>
      <c r="E23" s="47"/>
      <c r="F23" s="47"/>
    </row>
    <row r="24" spans="1:7" x14ac:dyDescent="0.25">
      <c r="A24" s="48" t="s">
        <v>11</v>
      </c>
      <c r="B24" s="48"/>
      <c r="C24" s="48"/>
      <c r="D24" s="48"/>
      <c r="E24" s="48"/>
      <c r="F24" s="48"/>
    </row>
    <row r="25" spans="1:7" x14ac:dyDescent="0.25">
      <c r="A25" s="14"/>
      <c r="B25" s="2"/>
      <c r="C25" s="3"/>
      <c r="D25" s="3"/>
      <c r="E25" s="3"/>
      <c r="F25" s="3"/>
    </row>
    <row r="26" spans="1:7" x14ac:dyDescent="0.25">
      <c r="A26" s="14"/>
      <c r="B26" s="2"/>
      <c r="C26" s="3"/>
      <c r="D26" s="3"/>
      <c r="E26" s="3"/>
      <c r="F26" s="3"/>
    </row>
    <row r="27" spans="1:7" x14ac:dyDescent="0.25">
      <c r="A27" s="14"/>
      <c r="B27" s="2"/>
      <c r="C27" s="2"/>
      <c r="D27" s="2"/>
      <c r="E27" s="2"/>
      <c r="F27" s="2"/>
    </row>
    <row r="28" spans="1:7" ht="15.75" x14ac:dyDescent="0.25">
      <c r="A28" s="47" t="s">
        <v>14</v>
      </c>
      <c r="B28" s="47"/>
      <c r="C28" s="49" t="s">
        <v>17</v>
      </c>
      <c r="D28" s="47"/>
      <c r="E28" s="47"/>
      <c r="F28" s="47"/>
      <c r="G28" s="47"/>
    </row>
    <row r="29" spans="1:7" x14ac:dyDescent="0.25">
      <c r="A29" s="48" t="s">
        <v>15</v>
      </c>
      <c r="B29" s="48"/>
      <c r="C29" s="50" t="s">
        <v>12</v>
      </c>
      <c r="D29" s="48"/>
      <c r="E29" s="48"/>
      <c r="F29" s="48"/>
      <c r="G29" s="48"/>
    </row>
    <row r="35" spans="2:2" x14ac:dyDescent="0.25">
      <c r="B35" s="34"/>
    </row>
    <row r="36" spans="2:2" x14ac:dyDescent="0.25">
      <c r="B36" s="28"/>
    </row>
    <row r="37" spans="2:2" x14ac:dyDescent="0.25">
      <c r="B37" s="28"/>
    </row>
  </sheetData>
  <mergeCells count="7">
    <mergeCell ref="A29:B29"/>
    <mergeCell ref="C29:G29"/>
    <mergeCell ref="A19:B19"/>
    <mergeCell ref="A23:F23"/>
    <mergeCell ref="A24:F24"/>
    <mergeCell ref="A28:B28"/>
    <mergeCell ref="C28:G28"/>
  </mergeCells>
  <pageMargins left="0.15748031496062992" right="0.15748031496062992" top="0.74803149606299213" bottom="0.35433070866141736" header="0.31496062992125984" footer="0.31496062992125984"/>
  <pageSetup scale="85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110" zoomScaleNormal="110" workbookViewId="0">
      <selection activeCell="A20" sqref="A20:F20"/>
    </sheetView>
  </sheetViews>
  <sheetFormatPr defaultRowHeight="15" x14ac:dyDescent="0.25"/>
  <cols>
    <col min="1" max="1" width="11.140625" style="29" customWidth="1"/>
    <col min="2" max="2" width="71" style="29" customWidth="1"/>
    <col min="3" max="3" width="14.5703125" style="29" customWidth="1"/>
    <col min="4" max="4" width="13" style="29" customWidth="1"/>
    <col min="5" max="5" width="15" style="29" bestFit="1" customWidth="1"/>
    <col min="6" max="6" width="14.7109375" style="29" customWidth="1"/>
    <col min="7" max="16384" width="9.140625" style="29"/>
  </cols>
  <sheetData>
    <row r="1" spans="1:6" ht="15.75" x14ac:dyDescent="0.3">
      <c r="A1" s="38" t="s">
        <v>0</v>
      </c>
      <c r="B1" s="38"/>
      <c r="C1" s="3"/>
      <c r="D1" s="3"/>
      <c r="E1" s="3"/>
      <c r="F1" s="3"/>
    </row>
    <row r="2" spans="1:6" ht="15.75" x14ac:dyDescent="0.3">
      <c r="A2" s="38" t="s">
        <v>134</v>
      </c>
      <c r="B2" s="39"/>
      <c r="C2" s="3"/>
      <c r="D2" s="3"/>
      <c r="E2" s="3"/>
      <c r="F2" s="3"/>
    </row>
    <row r="3" spans="1:6" ht="15.75" x14ac:dyDescent="0.3">
      <c r="A3" s="38" t="s">
        <v>135</v>
      </c>
      <c r="B3" s="39"/>
      <c r="C3" s="3"/>
      <c r="D3" s="3"/>
      <c r="E3" s="3"/>
      <c r="F3" s="3"/>
    </row>
    <row r="4" spans="1:6" ht="15.75" thickBot="1" x14ac:dyDescent="0.3">
      <c r="A4" s="1"/>
      <c r="B4" s="2"/>
      <c r="C4" s="3"/>
      <c r="D4" s="3"/>
      <c r="E4" s="3"/>
      <c r="F4" s="3"/>
    </row>
    <row r="5" spans="1:6" ht="15.75" thickBot="1" x14ac:dyDescent="0.3">
      <c r="A5" s="4" t="s">
        <v>1</v>
      </c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</row>
    <row r="6" spans="1:6" x14ac:dyDescent="0.25">
      <c r="A6" s="41"/>
      <c r="B6" s="6" t="s">
        <v>7</v>
      </c>
      <c r="C6" s="15"/>
      <c r="D6" s="16"/>
      <c r="E6" s="16"/>
      <c r="F6" s="17"/>
    </row>
    <row r="7" spans="1:6" x14ac:dyDescent="0.25">
      <c r="A7" s="42"/>
      <c r="B7" s="7" t="s">
        <v>8</v>
      </c>
      <c r="C7" s="18"/>
      <c r="D7" s="31"/>
      <c r="E7" s="31"/>
      <c r="F7" s="32"/>
    </row>
    <row r="8" spans="1:6" x14ac:dyDescent="0.25">
      <c r="A8" s="42"/>
      <c r="B8" s="36" t="s">
        <v>13</v>
      </c>
      <c r="C8" s="35"/>
      <c r="D8" s="31"/>
      <c r="E8" s="31"/>
      <c r="F8" s="32"/>
    </row>
    <row r="9" spans="1:6" x14ac:dyDescent="0.25">
      <c r="A9" s="44">
        <v>43951</v>
      </c>
      <c r="B9" s="30" t="s">
        <v>9</v>
      </c>
      <c r="C9" s="31">
        <v>1913721.59</v>
      </c>
      <c r="D9" s="31"/>
      <c r="E9" s="31"/>
      <c r="F9" s="32"/>
    </row>
    <row r="10" spans="1:6" x14ac:dyDescent="0.25">
      <c r="A10" s="44">
        <v>43959</v>
      </c>
      <c r="B10" s="30" t="s">
        <v>137</v>
      </c>
      <c r="C10" s="31"/>
      <c r="D10" s="31">
        <v>2612.5</v>
      </c>
      <c r="E10" s="31"/>
      <c r="F10" s="32"/>
    </row>
    <row r="11" spans="1:6" x14ac:dyDescent="0.25">
      <c r="A11" s="44">
        <v>43959</v>
      </c>
      <c r="B11" s="30" t="s">
        <v>138</v>
      </c>
      <c r="C11" s="31"/>
      <c r="D11" s="31">
        <v>1045</v>
      </c>
      <c r="E11" s="31"/>
      <c r="F11" s="32"/>
    </row>
    <row r="12" spans="1:6" x14ac:dyDescent="0.25">
      <c r="A12" s="44">
        <v>43963</v>
      </c>
      <c r="B12" t="s">
        <v>139</v>
      </c>
      <c r="C12" s="31"/>
      <c r="D12" s="31"/>
      <c r="E12" s="31">
        <v>50.23</v>
      </c>
      <c r="F12" s="32"/>
    </row>
    <row r="13" spans="1:6" x14ac:dyDescent="0.25">
      <c r="A13" s="44">
        <v>43966</v>
      </c>
      <c r="B13" s="30" t="s">
        <v>140</v>
      </c>
      <c r="C13" s="31"/>
      <c r="D13" s="31">
        <v>13800</v>
      </c>
      <c r="E13" s="31"/>
      <c r="F13" s="32"/>
    </row>
    <row r="14" spans="1:6" x14ac:dyDescent="0.25">
      <c r="A14" s="44">
        <v>43980</v>
      </c>
      <c r="B14" s="30" t="s">
        <v>141</v>
      </c>
      <c r="C14" s="31"/>
      <c r="D14" s="31"/>
      <c r="E14" s="31">
        <v>825.04</v>
      </c>
      <c r="F14" s="32"/>
    </row>
    <row r="15" spans="1:6" ht="15.75" thickBot="1" x14ac:dyDescent="0.3">
      <c r="A15" s="44">
        <v>43982</v>
      </c>
      <c r="B15" s="8" t="s">
        <v>136</v>
      </c>
      <c r="C15" s="19"/>
      <c r="D15" s="19"/>
      <c r="E15" s="19">
        <v>3767.86</v>
      </c>
      <c r="F15" s="20"/>
    </row>
    <row r="16" spans="1:6" ht="15.75" thickBot="1" x14ac:dyDescent="0.3">
      <c r="A16" s="45" t="s">
        <v>10</v>
      </c>
      <c r="B16" s="46"/>
      <c r="C16" s="21">
        <f>SUM(C6:C15)</f>
        <v>1913721.59</v>
      </c>
      <c r="D16" s="22">
        <f>SUM(D6:D15)</f>
        <v>17457.5</v>
      </c>
      <c r="E16" s="27">
        <f>SUM(E6:E15)</f>
        <v>4643.13</v>
      </c>
      <c r="F16" s="23">
        <f>(C16+E16-D16)</f>
        <v>1900907.22</v>
      </c>
    </row>
    <row r="17" spans="1:7" x14ac:dyDescent="0.25">
      <c r="A17" s="9"/>
      <c r="B17" s="2"/>
      <c r="C17" s="2"/>
      <c r="D17" s="2"/>
      <c r="E17" s="2"/>
      <c r="F17" s="2"/>
    </row>
    <row r="18" spans="1:7" x14ac:dyDescent="0.25">
      <c r="A18" s="10"/>
      <c r="B18" s="28"/>
      <c r="C18" s="11"/>
      <c r="D18" s="11"/>
      <c r="E18" s="11"/>
      <c r="F18" s="11"/>
    </row>
    <row r="19" spans="1:7" x14ac:dyDescent="0.25">
      <c r="A19" s="12"/>
      <c r="B19" s="28"/>
      <c r="C19" s="13"/>
      <c r="D19" s="13"/>
      <c r="E19" s="13"/>
      <c r="F19" s="13"/>
    </row>
    <row r="20" spans="1:7" ht="15.75" x14ac:dyDescent="0.25">
      <c r="A20" s="47" t="s">
        <v>18</v>
      </c>
      <c r="B20" s="47"/>
      <c r="C20" s="47"/>
      <c r="D20" s="47"/>
      <c r="E20" s="47"/>
      <c r="F20" s="47"/>
    </row>
    <row r="21" spans="1:7" x14ac:dyDescent="0.25">
      <c r="A21" s="48" t="s">
        <v>11</v>
      </c>
      <c r="B21" s="48"/>
      <c r="C21" s="48"/>
      <c r="D21" s="48"/>
      <c r="E21" s="48"/>
      <c r="F21" s="48"/>
    </row>
    <row r="22" spans="1:7" x14ac:dyDescent="0.25">
      <c r="A22" s="14"/>
      <c r="B22" s="2"/>
      <c r="C22" s="3"/>
      <c r="D22" s="3"/>
      <c r="E22" s="3"/>
      <c r="F22" s="3"/>
    </row>
    <row r="23" spans="1:7" x14ac:dyDescent="0.25">
      <c r="A23" s="14"/>
      <c r="B23" s="2"/>
      <c r="C23" s="3"/>
      <c r="D23" s="3"/>
      <c r="E23" s="3"/>
      <c r="F23" s="3"/>
    </row>
    <row r="24" spans="1:7" x14ac:dyDescent="0.25">
      <c r="A24" s="14"/>
      <c r="B24" s="2"/>
      <c r="C24" s="2"/>
      <c r="D24" s="2"/>
      <c r="E24" s="2"/>
      <c r="F24" s="2"/>
    </row>
    <row r="25" spans="1:7" ht="15.75" x14ac:dyDescent="0.25">
      <c r="A25" s="47" t="s">
        <v>14</v>
      </c>
      <c r="B25" s="47"/>
      <c r="C25" s="49" t="s">
        <v>17</v>
      </c>
      <c r="D25" s="47"/>
      <c r="E25" s="47"/>
      <c r="F25" s="47"/>
      <c r="G25" s="47"/>
    </row>
    <row r="26" spans="1:7" x14ac:dyDescent="0.25">
      <c r="A26" s="48" t="s">
        <v>15</v>
      </c>
      <c r="B26" s="48"/>
      <c r="C26" s="50" t="s">
        <v>12</v>
      </c>
      <c r="D26" s="48"/>
      <c r="E26" s="48"/>
      <c r="F26" s="48"/>
      <c r="G26" s="48"/>
    </row>
    <row r="32" spans="1:7" x14ac:dyDescent="0.25">
      <c r="B32" s="34"/>
    </row>
    <row r="33" spans="2:2" x14ac:dyDescent="0.25">
      <c r="B33" s="28"/>
    </row>
    <row r="34" spans="2:2" x14ac:dyDescent="0.25">
      <c r="B34" s="28"/>
    </row>
  </sheetData>
  <mergeCells count="7">
    <mergeCell ref="A26:B26"/>
    <mergeCell ref="C26:G26"/>
    <mergeCell ref="A16:B16"/>
    <mergeCell ref="A20:F20"/>
    <mergeCell ref="A21:F21"/>
    <mergeCell ref="A25:B25"/>
    <mergeCell ref="C25:G25"/>
  </mergeCells>
  <pageMargins left="0.15748031496062992" right="0.15748031496062992" top="0.74803149606299213" bottom="0.35433070866141736" header="0.31496062992125984" footer="0.31496062992125984"/>
  <pageSetup scale="85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13" zoomScale="110" zoomScaleNormal="110" workbookViewId="0">
      <selection activeCell="B15" sqref="B15"/>
    </sheetView>
  </sheetViews>
  <sheetFormatPr defaultRowHeight="15" x14ac:dyDescent="0.25"/>
  <cols>
    <col min="1" max="1" width="11.140625" style="29" customWidth="1"/>
    <col min="2" max="2" width="71" style="29" customWidth="1"/>
    <col min="3" max="3" width="14.5703125" style="29" customWidth="1"/>
    <col min="4" max="4" width="13" style="29" customWidth="1"/>
    <col min="5" max="5" width="15" style="29" bestFit="1" customWidth="1"/>
    <col min="6" max="6" width="14.7109375" style="29" customWidth="1"/>
    <col min="7" max="16384" width="9.140625" style="29"/>
  </cols>
  <sheetData>
    <row r="1" spans="1:6" ht="15.75" x14ac:dyDescent="0.3">
      <c r="A1" s="38" t="s">
        <v>0</v>
      </c>
      <c r="B1" s="38"/>
      <c r="C1" s="3"/>
      <c r="D1" s="3"/>
      <c r="E1" s="3"/>
      <c r="F1" s="3"/>
    </row>
    <row r="2" spans="1:6" ht="15.75" x14ac:dyDescent="0.3">
      <c r="A2" s="38" t="s">
        <v>119</v>
      </c>
      <c r="B2" s="39"/>
      <c r="C2" s="3"/>
      <c r="D2" s="3"/>
      <c r="E2" s="3"/>
      <c r="F2" s="3"/>
    </row>
    <row r="3" spans="1:6" ht="15.75" x14ac:dyDescent="0.3">
      <c r="A3" s="38" t="s">
        <v>120</v>
      </c>
      <c r="B3" s="39"/>
      <c r="C3" s="3"/>
      <c r="D3" s="3"/>
      <c r="E3" s="3"/>
      <c r="F3" s="3"/>
    </row>
    <row r="4" spans="1:6" ht="15.75" thickBot="1" x14ac:dyDescent="0.3">
      <c r="A4" s="1"/>
      <c r="B4" s="2"/>
      <c r="C4" s="3"/>
      <c r="D4" s="3"/>
      <c r="E4" s="3"/>
      <c r="F4" s="3"/>
    </row>
    <row r="5" spans="1:6" ht="15.75" thickBot="1" x14ac:dyDescent="0.3">
      <c r="A5" s="4" t="s">
        <v>1</v>
      </c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</row>
    <row r="6" spans="1:6" x14ac:dyDescent="0.25">
      <c r="A6" s="41"/>
      <c r="B6" s="6" t="s">
        <v>7</v>
      </c>
      <c r="C6" s="15"/>
      <c r="D6" s="16"/>
      <c r="E6" s="16"/>
      <c r="F6" s="17"/>
    </row>
    <row r="7" spans="1:6" x14ac:dyDescent="0.25">
      <c r="A7" s="42"/>
      <c r="B7" s="7" t="s">
        <v>8</v>
      </c>
      <c r="C7" s="18"/>
      <c r="D7" s="31"/>
      <c r="E7" s="31"/>
      <c r="F7" s="32"/>
    </row>
    <row r="8" spans="1:6" x14ac:dyDescent="0.25">
      <c r="A8" s="42"/>
      <c r="B8" s="36" t="s">
        <v>13</v>
      </c>
      <c r="C8" s="35"/>
      <c r="D8" s="31"/>
      <c r="E8" s="31"/>
      <c r="F8" s="32"/>
    </row>
    <row r="9" spans="1:6" x14ac:dyDescent="0.25">
      <c r="A9" s="44">
        <v>43921</v>
      </c>
      <c r="B9" s="30" t="s">
        <v>9</v>
      </c>
      <c r="C9" s="31">
        <v>2019799.02</v>
      </c>
      <c r="D9" s="31"/>
      <c r="E9" s="31"/>
      <c r="F9" s="32"/>
    </row>
    <row r="10" spans="1:6" x14ac:dyDescent="0.25">
      <c r="A10" s="44">
        <v>43924</v>
      </c>
      <c r="B10" s="30" t="s">
        <v>122</v>
      </c>
      <c r="C10" s="31"/>
      <c r="D10" s="31">
        <v>14794.8</v>
      </c>
      <c r="E10" s="31"/>
      <c r="F10" s="32"/>
    </row>
    <row r="11" spans="1:6" x14ac:dyDescent="0.25">
      <c r="A11" s="44">
        <v>43924</v>
      </c>
      <c r="B11" s="30" t="s">
        <v>123</v>
      </c>
      <c r="C11" s="31"/>
      <c r="D11" s="31">
        <v>2612.5</v>
      </c>
      <c r="E11" s="31"/>
      <c r="F11" s="32"/>
    </row>
    <row r="12" spans="1:6" x14ac:dyDescent="0.25">
      <c r="A12" s="44">
        <v>43924</v>
      </c>
      <c r="B12" s="30" t="s">
        <v>124</v>
      </c>
      <c r="C12" s="31"/>
      <c r="D12" s="31">
        <v>1045</v>
      </c>
      <c r="E12" s="31"/>
      <c r="F12" s="32"/>
    </row>
    <row r="13" spans="1:6" x14ac:dyDescent="0.25">
      <c r="A13" s="44">
        <v>43930</v>
      </c>
      <c r="B13" s="30" t="s">
        <v>125</v>
      </c>
      <c r="C13" s="31"/>
      <c r="D13" s="31">
        <v>4690</v>
      </c>
      <c r="E13" s="31"/>
      <c r="F13" s="32"/>
    </row>
    <row r="14" spans="1:6" x14ac:dyDescent="0.25">
      <c r="A14" s="44">
        <v>43938</v>
      </c>
      <c r="B14" s="30" t="s">
        <v>131</v>
      </c>
      <c r="C14" s="31"/>
      <c r="D14" s="31">
        <v>24500</v>
      </c>
      <c r="E14" s="31"/>
      <c r="F14" s="32"/>
    </row>
    <row r="15" spans="1:6" x14ac:dyDescent="0.25">
      <c r="A15" s="44">
        <v>43943</v>
      </c>
      <c r="B15" s="30" t="s">
        <v>117</v>
      </c>
      <c r="C15" s="31"/>
      <c r="D15" s="31"/>
      <c r="E15" s="31">
        <v>35.69</v>
      </c>
      <c r="F15" s="32"/>
    </row>
    <row r="16" spans="1:6" x14ac:dyDescent="0.25">
      <c r="A16" s="44">
        <v>43945</v>
      </c>
      <c r="B16" s="30" t="s">
        <v>126</v>
      </c>
      <c r="C16" s="31"/>
      <c r="D16" s="31">
        <v>10400</v>
      </c>
      <c r="E16" s="31"/>
      <c r="F16" s="32"/>
    </row>
    <row r="17" spans="1:6" x14ac:dyDescent="0.25">
      <c r="A17" s="44">
        <v>43945</v>
      </c>
      <c r="B17" s="30" t="s">
        <v>127</v>
      </c>
      <c r="C17" s="31"/>
      <c r="D17" s="31">
        <v>10400</v>
      </c>
      <c r="E17" s="31"/>
      <c r="F17" s="32"/>
    </row>
    <row r="18" spans="1:6" x14ac:dyDescent="0.25">
      <c r="A18" s="44">
        <v>43945</v>
      </c>
      <c r="B18" s="30" t="s">
        <v>128</v>
      </c>
      <c r="C18" s="31"/>
      <c r="D18" s="31">
        <v>10400</v>
      </c>
      <c r="E18" s="31"/>
      <c r="F18" s="32"/>
    </row>
    <row r="19" spans="1:6" x14ac:dyDescent="0.25">
      <c r="A19" s="44">
        <v>43945</v>
      </c>
      <c r="B19" s="30" t="s">
        <v>129</v>
      </c>
      <c r="C19" s="31"/>
      <c r="D19" s="31">
        <v>5200</v>
      </c>
      <c r="E19" s="31"/>
      <c r="F19" s="32"/>
    </row>
    <row r="20" spans="1:6" x14ac:dyDescent="0.25">
      <c r="A20" s="44">
        <v>43945</v>
      </c>
      <c r="B20" s="30" t="s">
        <v>130</v>
      </c>
      <c r="C20" s="31"/>
      <c r="D20" s="31">
        <v>10400</v>
      </c>
      <c r="E20" s="31"/>
      <c r="F20" s="32"/>
    </row>
    <row r="21" spans="1:6" x14ac:dyDescent="0.25">
      <c r="A21" s="44">
        <v>43950</v>
      </c>
      <c r="B21" s="30" t="s">
        <v>117</v>
      </c>
      <c r="C21" s="31"/>
      <c r="D21" s="31"/>
      <c r="E21" s="31">
        <v>5.23</v>
      </c>
      <c r="F21" s="32"/>
    </row>
    <row r="22" spans="1:6" x14ac:dyDescent="0.25">
      <c r="A22" s="44">
        <v>43951</v>
      </c>
      <c r="B22" s="30" t="s">
        <v>132</v>
      </c>
      <c r="C22" s="31"/>
      <c r="D22" s="31">
        <v>3204.39</v>
      </c>
      <c r="E22" s="31"/>
      <c r="F22" s="32"/>
    </row>
    <row r="23" spans="1:6" x14ac:dyDescent="0.25">
      <c r="A23" s="44">
        <v>43951</v>
      </c>
      <c r="B23" s="30" t="s">
        <v>133</v>
      </c>
      <c r="C23" s="31"/>
      <c r="D23" s="31">
        <v>13300</v>
      </c>
      <c r="E23" s="31"/>
      <c r="F23" s="32"/>
    </row>
    <row r="24" spans="1:6" ht="15.75" thickBot="1" x14ac:dyDescent="0.3">
      <c r="A24" s="44">
        <v>43951</v>
      </c>
      <c r="B24" s="8" t="s">
        <v>121</v>
      </c>
      <c r="C24" s="19"/>
      <c r="D24" s="19"/>
      <c r="E24" s="19">
        <v>4828.34</v>
      </c>
      <c r="F24" s="20"/>
    </row>
    <row r="25" spans="1:6" ht="15.75" thickBot="1" x14ac:dyDescent="0.3">
      <c r="A25" s="45" t="s">
        <v>10</v>
      </c>
      <c r="B25" s="46"/>
      <c r="C25" s="21">
        <f>SUM(C6:C24)</f>
        <v>2019799.02</v>
      </c>
      <c r="D25" s="22">
        <f>SUM(D6:D24)</f>
        <v>110946.69</v>
      </c>
      <c r="E25" s="27">
        <f>SUM(E6:E24)</f>
        <v>4869.26</v>
      </c>
      <c r="F25" s="23">
        <f>(C25+E25-D25)</f>
        <v>1913721.59</v>
      </c>
    </row>
    <row r="26" spans="1:6" x14ac:dyDescent="0.25">
      <c r="A26" s="9"/>
      <c r="B26" s="2"/>
      <c r="C26" s="2"/>
      <c r="D26" s="2"/>
      <c r="E26" s="2"/>
      <c r="F26" s="2"/>
    </row>
    <row r="27" spans="1:6" x14ac:dyDescent="0.25">
      <c r="A27" s="10"/>
      <c r="B27" s="28"/>
      <c r="C27" s="11"/>
      <c r="D27" s="11"/>
      <c r="E27" s="11"/>
      <c r="F27" s="11"/>
    </row>
    <row r="28" spans="1:6" x14ac:dyDescent="0.25">
      <c r="A28" s="12"/>
      <c r="B28" s="28"/>
      <c r="C28" s="13"/>
      <c r="D28" s="13"/>
      <c r="E28" s="13"/>
      <c r="F28" s="13"/>
    </row>
    <row r="29" spans="1:6" ht="15.75" x14ac:dyDescent="0.25">
      <c r="A29" s="47" t="s">
        <v>18</v>
      </c>
      <c r="B29" s="47"/>
      <c r="C29" s="47"/>
      <c r="D29" s="47"/>
      <c r="E29" s="47"/>
      <c r="F29" s="47"/>
    </row>
    <row r="30" spans="1:6" x14ac:dyDescent="0.25">
      <c r="A30" s="48" t="s">
        <v>11</v>
      </c>
      <c r="B30" s="48"/>
      <c r="C30" s="48"/>
      <c r="D30" s="48"/>
      <c r="E30" s="48"/>
      <c r="F30" s="48"/>
    </row>
    <row r="31" spans="1:6" x14ac:dyDescent="0.25">
      <c r="A31" s="14"/>
      <c r="B31" s="2"/>
      <c r="C31" s="3"/>
      <c r="D31" s="3"/>
      <c r="E31" s="3"/>
      <c r="F31" s="3"/>
    </row>
    <row r="32" spans="1:6" x14ac:dyDescent="0.25">
      <c r="A32" s="14"/>
      <c r="B32" s="2"/>
      <c r="C32" s="3"/>
      <c r="D32" s="3"/>
      <c r="E32" s="3"/>
      <c r="F32" s="3"/>
    </row>
    <row r="33" spans="1:7" x14ac:dyDescent="0.25">
      <c r="A33" s="14"/>
      <c r="B33" s="2"/>
      <c r="C33" s="2"/>
      <c r="D33" s="2"/>
      <c r="E33" s="2"/>
      <c r="F33" s="2"/>
    </row>
    <row r="34" spans="1:7" ht="15.75" x14ac:dyDescent="0.25">
      <c r="A34" s="47" t="s">
        <v>14</v>
      </c>
      <c r="B34" s="47"/>
      <c r="C34" s="49" t="s">
        <v>17</v>
      </c>
      <c r="D34" s="47"/>
      <c r="E34" s="47"/>
      <c r="F34" s="47"/>
      <c r="G34" s="47"/>
    </row>
    <row r="35" spans="1:7" x14ac:dyDescent="0.25">
      <c r="A35" s="48" t="s">
        <v>15</v>
      </c>
      <c r="B35" s="48"/>
      <c r="C35" s="50" t="s">
        <v>12</v>
      </c>
      <c r="D35" s="48"/>
      <c r="E35" s="48"/>
      <c r="F35" s="48"/>
      <c r="G35" s="48"/>
    </row>
    <row r="41" spans="1:7" x14ac:dyDescent="0.25">
      <c r="B41" s="34"/>
    </row>
    <row r="42" spans="1:7" x14ac:dyDescent="0.25">
      <c r="B42" s="28"/>
    </row>
    <row r="43" spans="1:7" x14ac:dyDescent="0.25">
      <c r="B43" s="28"/>
    </row>
  </sheetData>
  <mergeCells count="7">
    <mergeCell ref="A35:B35"/>
    <mergeCell ref="C35:G35"/>
    <mergeCell ref="A25:B25"/>
    <mergeCell ref="A29:F29"/>
    <mergeCell ref="A30:F30"/>
    <mergeCell ref="A34:B34"/>
    <mergeCell ref="C34:G34"/>
  </mergeCells>
  <pageMargins left="0.15748031496062992" right="0.15748031496062992" top="0.74803149606299213" bottom="0.35433070866141736" header="0.31496062992125984" footer="0.31496062992125984"/>
  <pageSetup scale="85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opLeftCell="A31" zoomScale="110" zoomScaleNormal="110" workbookViewId="0">
      <selection activeCell="B17" sqref="B17"/>
    </sheetView>
  </sheetViews>
  <sheetFormatPr defaultRowHeight="15" x14ac:dyDescent="0.25"/>
  <cols>
    <col min="1" max="1" width="11.140625" style="29" customWidth="1"/>
    <col min="2" max="2" width="71" style="29" customWidth="1"/>
    <col min="3" max="3" width="14.5703125" style="29" customWidth="1"/>
    <col min="4" max="4" width="13" style="29" customWidth="1"/>
    <col min="5" max="5" width="15" style="29" bestFit="1" customWidth="1"/>
    <col min="6" max="6" width="14.7109375" style="29" customWidth="1"/>
    <col min="7" max="16384" width="9.140625" style="29"/>
  </cols>
  <sheetData>
    <row r="1" spans="1:6" ht="15.75" x14ac:dyDescent="0.3">
      <c r="A1" s="38" t="s">
        <v>0</v>
      </c>
      <c r="B1" s="38"/>
      <c r="C1" s="3"/>
      <c r="D1" s="3"/>
      <c r="E1" s="3"/>
      <c r="F1" s="3"/>
    </row>
    <row r="2" spans="1:6" ht="15.75" x14ac:dyDescent="0.3">
      <c r="A2" s="38" t="s">
        <v>118</v>
      </c>
      <c r="B2" s="39"/>
      <c r="C2" s="3"/>
      <c r="D2" s="3"/>
      <c r="E2" s="3"/>
      <c r="F2" s="3"/>
    </row>
    <row r="3" spans="1:6" ht="15.75" x14ac:dyDescent="0.3">
      <c r="A3" s="38" t="s">
        <v>80</v>
      </c>
      <c r="B3" s="39"/>
      <c r="C3" s="3"/>
      <c r="D3" s="3"/>
      <c r="E3" s="3"/>
      <c r="F3" s="3"/>
    </row>
    <row r="4" spans="1:6" ht="15.75" thickBot="1" x14ac:dyDescent="0.3">
      <c r="A4" s="1"/>
      <c r="B4" s="2"/>
      <c r="C4" s="3"/>
      <c r="D4" s="3"/>
      <c r="E4" s="3"/>
      <c r="F4" s="3"/>
    </row>
    <row r="5" spans="1:6" ht="15.75" thickBot="1" x14ac:dyDescent="0.3">
      <c r="A5" s="4" t="s">
        <v>1</v>
      </c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</row>
    <row r="6" spans="1:6" x14ac:dyDescent="0.25">
      <c r="A6" s="41"/>
      <c r="B6" s="6" t="s">
        <v>7</v>
      </c>
      <c r="C6" s="15"/>
      <c r="D6" s="16"/>
      <c r="E6" s="16"/>
      <c r="F6" s="17"/>
    </row>
    <row r="7" spans="1:6" x14ac:dyDescent="0.25">
      <c r="A7" s="42"/>
      <c r="B7" s="7" t="s">
        <v>8</v>
      </c>
      <c r="C7" s="18"/>
      <c r="D7" s="31"/>
      <c r="E7" s="31"/>
      <c r="F7" s="32"/>
    </row>
    <row r="8" spans="1:6" x14ac:dyDescent="0.25">
      <c r="A8" s="42"/>
      <c r="B8" s="36" t="s">
        <v>13</v>
      </c>
      <c r="C8" s="35"/>
      <c r="D8" s="31"/>
      <c r="E8" s="31"/>
      <c r="F8" s="32"/>
    </row>
    <row r="9" spans="1:6" x14ac:dyDescent="0.25">
      <c r="A9" s="44">
        <v>43889</v>
      </c>
      <c r="B9" s="30" t="s">
        <v>9</v>
      </c>
      <c r="C9" s="31">
        <v>2281487.9500000002</v>
      </c>
      <c r="D9" s="31"/>
      <c r="E9" s="31"/>
      <c r="F9" s="32"/>
    </row>
    <row r="10" spans="1:6" x14ac:dyDescent="0.25">
      <c r="A10" s="44">
        <v>43893</v>
      </c>
      <c r="B10" s="30" t="s">
        <v>117</v>
      </c>
      <c r="C10" s="31"/>
      <c r="D10" s="31"/>
      <c r="E10" s="31">
        <v>58.27</v>
      </c>
      <c r="F10" s="32"/>
    </row>
    <row r="11" spans="1:6" x14ac:dyDescent="0.25">
      <c r="A11" s="44" t="s">
        <v>92</v>
      </c>
      <c r="B11" s="30" t="s">
        <v>84</v>
      </c>
      <c r="C11" s="31"/>
      <c r="D11" s="31">
        <v>2612.5</v>
      </c>
      <c r="E11" s="31"/>
      <c r="F11" s="32"/>
    </row>
    <row r="12" spans="1:6" x14ac:dyDescent="0.25">
      <c r="A12" s="44" t="s">
        <v>92</v>
      </c>
      <c r="B12" s="30" t="s">
        <v>88</v>
      </c>
      <c r="C12" s="31"/>
      <c r="D12" s="31">
        <v>4786.03</v>
      </c>
      <c r="E12" s="31"/>
      <c r="F12" s="32"/>
    </row>
    <row r="13" spans="1:6" x14ac:dyDescent="0.25">
      <c r="A13" s="44" t="s">
        <v>92</v>
      </c>
      <c r="B13" s="30" t="s">
        <v>89</v>
      </c>
      <c r="C13" s="31"/>
      <c r="D13" s="31">
        <v>5349.39</v>
      </c>
      <c r="E13" s="31"/>
      <c r="F13" s="32"/>
    </row>
    <row r="14" spans="1:6" x14ac:dyDescent="0.25">
      <c r="A14" s="44" t="s">
        <v>92</v>
      </c>
      <c r="B14" s="30" t="s">
        <v>90</v>
      </c>
      <c r="C14" s="31"/>
      <c r="D14" s="31">
        <v>25530</v>
      </c>
      <c r="E14" s="31"/>
      <c r="F14" s="32"/>
    </row>
    <row r="15" spans="1:6" x14ac:dyDescent="0.25">
      <c r="A15" s="43" t="s">
        <v>92</v>
      </c>
      <c r="B15" s="30" t="s">
        <v>91</v>
      </c>
      <c r="C15" s="31"/>
      <c r="D15" s="31">
        <v>10750</v>
      </c>
      <c r="E15" s="31"/>
      <c r="F15" s="32"/>
    </row>
    <row r="16" spans="1:6" x14ac:dyDescent="0.25">
      <c r="A16" s="44">
        <v>43902</v>
      </c>
      <c r="B16" s="30" t="s">
        <v>117</v>
      </c>
      <c r="C16" s="31"/>
      <c r="D16" s="31"/>
      <c r="E16" s="31">
        <v>137.84</v>
      </c>
      <c r="F16" s="32"/>
    </row>
    <row r="17" spans="1:6" x14ac:dyDescent="0.25">
      <c r="A17" s="43" t="s">
        <v>93</v>
      </c>
      <c r="B17" s="30" t="s">
        <v>85</v>
      </c>
      <c r="C17" s="31"/>
      <c r="D17" s="31">
        <v>6700</v>
      </c>
      <c r="E17" s="31"/>
      <c r="F17" s="32"/>
    </row>
    <row r="18" spans="1:6" x14ac:dyDescent="0.25">
      <c r="A18" s="43" t="s">
        <v>93</v>
      </c>
      <c r="B18" s="30" t="s">
        <v>94</v>
      </c>
      <c r="C18" s="31"/>
      <c r="D18" s="31">
        <v>6220</v>
      </c>
      <c r="E18" s="31"/>
      <c r="F18" s="32"/>
    </row>
    <row r="19" spans="1:6" x14ac:dyDescent="0.25">
      <c r="A19" s="44">
        <v>43903</v>
      </c>
      <c r="B19" s="30" t="s">
        <v>86</v>
      </c>
      <c r="C19" s="31"/>
      <c r="D19" s="31">
        <v>3129</v>
      </c>
      <c r="E19" s="31"/>
      <c r="F19" s="32"/>
    </row>
    <row r="20" spans="1:6" x14ac:dyDescent="0.25">
      <c r="A20" s="44">
        <v>43910</v>
      </c>
      <c r="B20" s="30" t="s">
        <v>87</v>
      </c>
      <c r="C20" s="31"/>
      <c r="D20" s="31">
        <v>8000</v>
      </c>
      <c r="E20" s="31"/>
      <c r="F20" s="32"/>
    </row>
    <row r="21" spans="1:6" x14ac:dyDescent="0.25">
      <c r="A21" s="44">
        <v>43910</v>
      </c>
      <c r="B21" s="30" t="s">
        <v>95</v>
      </c>
      <c r="C21" s="31"/>
      <c r="D21" s="31">
        <v>6200</v>
      </c>
      <c r="E21" s="31"/>
      <c r="F21" s="32"/>
    </row>
    <row r="22" spans="1:6" x14ac:dyDescent="0.25">
      <c r="A22" s="44">
        <v>43910</v>
      </c>
      <c r="B22" s="30" t="s">
        <v>96</v>
      </c>
      <c r="C22" s="31"/>
      <c r="D22" s="31">
        <v>5830.92</v>
      </c>
      <c r="E22" s="31"/>
      <c r="F22" s="32"/>
    </row>
    <row r="23" spans="1:6" x14ac:dyDescent="0.25">
      <c r="A23" s="44">
        <v>43910</v>
      </c>
      <c r="B23" s="30" t="s">
        <v>97</v>
      </c>
      <c r="C23" s="31"/>
      <c r="D23" s="31">
        <v>7250</v>
      </c>
      <c r="E23" s="31"/>
      <c r="F23" s="32"/>
    </row>
    <row r="24" spans="1:6" x14ac:dyDescent="0.25">
      <c r="A24" s="44">
        <v>43910</v>
      </c>
      <c r="B24" s="30" t="s">
        <v>98</v>
      </c>
      <c r="C24" s="31"/>
      <c r="D24" s="31">
        <v>25530</v>
      </c>
      <c r="E24" s="31"/>
      <c r="F24" s="32"/>
    </row>
    <row r="25" spans="1:6" x14ac:dyDescent="0.25">
      <c r="A25" s="44">
        <v>43910</v>
      </c>
      <c r="B25" s="30" t="s">
        <v>99</v>
      </c>
      <c r="C25" s="31"/>
      <c r="D25" s="31">
        <v>9600</v>
      </c>
      <c r="E25" s="31"/>
      <c r="F25" s="32"/>
    </row>
    <row r="26" spans="1:6" x14ac:dyDescent="0.25">
      <c r="A26" s="44">
        <v>43910</v>
      </c>
      <c r="B26" s="30" t="s">
        <v>100</v>
      </c>
      <c r="C26" s="31"/>
      <c r="D26" s="31">
        <v>5500</v>
      </c>
      <c r="E26" s="31"/>
      <c r="F26" s="32"/>
    </row>
    <row r="27" spans="1:6" x14ac:dyDescent="0.25">
      <c r="A27" s="44">
        <v>43910</v>
      </c>
      <c r="B27" s="30" t="s">
        <v>101</v>
      </c>
      <c r="C27" s="31"/>
      <c r="D27" s="31">
        <v>6220</v>
      </c>
      <c r="E27" s="31"/>
      <c r="F27" s="32"/>
    </row>
    <row r="28" spans="1:6" x14ac:dyDescent="0.25">
      <c r="A28" s="44">
        <v>43910</v>
      </c>
      <c r="B28" s="30" t="s">
        <v>102</v>
      </c>
      <c r="C28" s="31"/>
      <c r="D28" s="31">
        <v>10750</v>
      </c>
      <c r="E28" s="31"/>
      <c r="F28" s="32"/>
    </row>
    <row r="29" spans="1:6" x14ac:dyDescent="0.25">
      <c r="A29" s="44">
        <v>43910</v>
      </c>
      <c r="B29" s="30" t="s">
        <v>103</v>
      </c>
      <c r="C29" s="31"/>
      <c r="D29" s="31">
        <v>22453.7</v>
      </c>
      <c r="E29" s="31"/>
      <c r="F29" s="32"/>
    </row>
    <row r="30" spans="1:6" x14ac:dyDescent="0.25">
      <c r="A30" s="44">
        <v>43910</v>
      </c>
      <c r="B30" s="30" t="s">
        <v>104</v>
      </c>
      <c r="C30" s="31"/>
      <c r="D30" s="31">
        <v>5833</v>
      </c>
      <c r="E30" s="31"/>
      <c r="F30" s="32"/>
    </row>
    <row r="31" spans="1:6" x14ac:dyDescent="0.25">
      <c r="A31" s="44">
        <v>43910</v>
      </c>
      <c r="B31" s="30" t="s">
        <v>105</v>
      </c>
      <c r="C31" s="31"/>
      <c r="D31" s="31">
        <v>4840</v>
      </c>
      <c r="E31" s="31"/>
      <c r="F31" s="32"/>
    </row>
    <row r="32" spans="1:6" x14ac:dyDescent="0.25">
      <c r="A32" s="44">
        <v>43917</v>
      </c>
      <c r="B32" s="30" t="s">
        <v>83</v>
      </c>
      <c r="C32" s="31"/>
      <c r="D32" s="31">
        <v>16550</v>
      </c>
      <c r="E32" s="31"/>
      <c r="F32" s="32"/>
    </row>
    <row r="33" spans="1:6" x14ac:dyDescent="0.25">
      <c r="A33" s="44">
        <v>43917</v>
      </c>
      <c r="B33" s="30" t="s">
        <v>106</v>
      </c>
      <c r="C33" s="31"/>
      <c r="D33" s="31">
        <v>10581.46</v>
      </c>
      <c r="E33" s="31"/>
      <c r="F33" s="32"/>
    </row>
    <row r="34" spans="1:6" x14ac:dyDescent="0.25">
      <c r="A34" s="44">
        <v>43917</v>
      </c>
      <c r="B34" s="30" t="s">
        <v>107</v>
      </c>
      <c r="C34" s="31"/>
      <c r="D34" s="31">
        <v>4746.0200000000004</v>
      </c>
      <c r="E34" s="31"/>
      <c r="F34" s="32"/>
    </row>
    <row r="35" spans="1:6" x14ac:dyDescent="0.25">
      <c r="A35" s="44">
        <v>43917</v>
      </c>
      <c r="B35" s="30" t="s">
        <v>108</v>
      </c>
      <c r="C35" s="31"/>
      <c r="D35" s="31">
        <v>4746.6400000000003</v>
      </c>
      <c r="E35" s="31"/>
      <c r="F35" s="32"/>
    </row>
    <row r="36" spans="1:6" x14ac:dyDescent="0.25">
      <c r="A36" s="44">
        <v>43917</v>
      </c>
      <c r="B36" s="30" t="s">
        <v>109</v>
      </c>
      <c r="C36" s="31"/>
      <c r="D36" s="31">
        <v>7334</v>
      </c>
      <c r="E36" s="31"/>
      <c r="F36" s="32"/>
    </row>
    <row r="37" spans="1:6" x14ac:dyDescent="0.25">
      <c r="A37" s="44">
        <v>43917</v>
      </c>
      <c r="B37" s="30" t="s">
        <v>110</v>
      </c>
      <c r="C37" s="31"/>
      <c r="D37" s="31">
        <v>2900.05</v>
      </c>
      <c r="E37" s="31"/>
      <c r="F37" s="32"/>
    </row>
    <row r="38" spans="1:6" x14ac:dyDescent="0.25">
      <c r="A38" s="44">
        <v>43917</v>
      </c>
      <c r="B38" s="30" t="s">
        <v>111</v>
      </c>
      <c r="C38" s="31"/>
      <c r="D38" s="31">
        <v>2933.32</v>
      </c>
      <c r="E38" s="31"/>
      <c r="F38" s="32"/>
    </row>
    <row r="39" spans="1:6" x14ac:dyDescent="0.25">
      <c r="A39" s="44">
        <v>43917</v>
      </c>
      <c r="B39" s="30" t="s">
        <v>112</v>
      </c>
      <c r="C39" s="31"/>
      <c r="D39" s="31">
        <v>5833</v>
      </c>
      <c r="E39" s="31"/>
      <c r="F39" s="32"/>
    </row>
    <row r="40" spans="1:6" x14ac:dyDescent="0.25">
      <c r="A40" s="44">
        <v>43917</v>
      </c>
      <c r="B40" s="30" t="s">
        <v>113</v>
      </c>
      <c r="C40" s="31"/>
      <c r="D40" s="31">
        <v>5169.3900000000003</v>
      </c>
      <c r="E40" s="31"/>
      <c r="F40" s="32"/>
    </row>
    <row r="41" spans="1:6" x14ac:dyDescent="0.25">
      <c r="A41" s="44">
        <v>43917</v>
      </c>
      <c r="B41" s="30" t="s">
        <v>114</v>
      </c>
      <c r="C41" s="31"/>
      <c r="D41" s="31">
        <v>2130</v>
      </c>
      <c r="E41" s="31"/>
      <c r="F41" s="32"/>
    </row>
    <row r="42" spans="1:6" x14ac:dyDescent="0.25">
      <c r="A42" s="44">
        <v>43917</v>
      </c>
      <c r="B42" s="30" t="s">
        <v>115</v>
      </c>
      <c r="C42" s="31"/>
      <c r="D42" s="31">
        <v>20006</v>
      </c>
      <c r="E42" s="31"/>
      <c r="F42" s="32"/>
    </row>
    <row r="43" spans="1:6" x14ac:dyDescent="0.25">
      <c r="A43" s="44">
        <v>43917</v>
      </c>
      <c r="B43" s="30" t="s">
        <v>116</v>
      </c>
      <c r="C43" s="31"/>
      <c r="D43" s="31">
        <v>3353.39</v>
      </c>
      <c r="E43" s="31"/>
      <c r="F43" s="32"/>
    </row>
    <row r="44" spans="1:6" x14ac:dyDescent="0.25">
      <c r="A44" s="44">
        <v>43920</v>
      </c>
      <c r="B44" s="30" t="s">
        <v>82</v>
      </c>
      <c r="C44" s="31"/>
      <c r="D44" s="31"/>
      <c r="E44" s="31">
        <v>1002.86</v>
      </c>
      <c r="F44" s="32"/>
    </row>
    <row r="45" spans="1:6" ht="15.75" thickBot="1" x14ac:dyDescent="0.3">
      <c r="A45" s="44">
        <v>43921</v>
      </c>
      <c r="B45" s="8" t="s">
        <v>81</v>
      </c>
      <c r="C45" s="19"/>
      <c r="D45" s="19"/>
      <c r="E45" s="19">
        <v>6479.91</v>
      </c>
      <c r="F45" s="20"/>
    </row>
    <row r="46" spans="1:6" ht="15.75" thickBot="1" x14ac:dyDescent="0.3">
      <c r="A46" s="45" t="s">
        <v>10</v>
      </c>
      <c r="B46" s="46"/>
      <c r="C46" s="21">
        <f>SUM(C6:C45)</f>
        <v>2281487.9500000002</v>
      </c>
      <c r="D46" s="22">
        <f>SUM(D6:D45)</f>
        <v>269367.81000000006</v>
      </c>
      <c r="E46" s="27">
        <f>SUM(E6:E45)</f>
        <v>7678.88</v>
      </c>
      <c r="F46" s="23">
        <f>(C46+E46-D46)</f>
        <v>2019799.02</v>
      </c>
    </row>
    <row r="47" spans="1:6" x14ac:dyDescent="0.25">
      <c r="A47" s="9"/>
      <c r="B47" s="2"/>
      <c r="C47" s="2"/>
      <c r="D47" s="2"/>
      <c r="E47" s="2"/>
      <c r="F47" s="2"/>
    </row>
    <row r="48" spans="1:6" x14ac:dyDescent="0.25">
      <c r="A48" s="10"/>
      <c r="B48" s="28"/>
      <c r="C48" s="11"/>
      <c r="D48" s="11"/>
      <c r="E48" s="11"/>
      <c r="F48" s="11"/>
    </row>
    <row r="49" spans="1:7" x14ac:dyDescent="0.25">
      <c r="A49" s="12"/>
      <c r="B49" s="28"/>
      <c r="C49" s="13"/>
      <c r="D49" s="13"/>
      <c r="E49" s="13"/>
      <c r="F49" s="13"/>
    </row>
    <row r="50" spans="1:7" ht="15.75" x14ac:dyDescent="0.25">
      <c r="A50" s="47" t="s">
        <v>18</v>
      </c>
      <c r="B50" s="47"/>
      <c r="C50" s="47"/>
      <c r="D50" s="47"/>
      <c r="E50" s="47"/>
      <c r="F50" s="47"/>
    </row>
    <row r="51" spans="1:7" x14ac:dyDescent="0.25">
      <c r="A51" s="48" t="s">
        <v>11</v>
      </c>
      <c r="B51" s="48"/>
      <c r="C51" s="48"/>
      <c r="D51" s="48"/>
      <c r="E51" s="48"/>
      <c r="F51" s="48"/>
    </row>
    <row r="52" spans="1:7" x14ac:dyDescent="0.25">
      <c r="A52" s="14"/>
      <c r="B52" s="2"/>
      <c r="C52" s="3"/>
      <c r="D52" s="3"/>
      <c r="E52" s="3"/>
      <c r="F52" s="3"/>
    </row>
    <row r="53" spans="1:7" x14ac:dyDescent="0.25">
      <c r="A53" s="14"/>
      <c r="B53" s="2"/>
      <c r="C53" s="3"/>
      <c r="D53" s="3"/>
      <c r="E53" s="3"/>
      <c r="F53" s="3"/>
    </row>
    <row r="54" spans="1:7" x14ac:dyDescent="0.25">
      <c r="A54" s="14"/>
      <c r="B54" s="2"/>
      <c r="C54" s="2"/>
      <c r="D54" s="2"/>
      <c r="E54" s="2"/>
      <c r="F54" s="2"/>
    </row>
    <row r="55" spans="1:7" ht="15.75" x14ac:dyDescent="0.25">
      <c r="A55" s="47" t="s">
        <v>14</v>
      </c>
      <c r="B55" s="47"/>
      <c r="C55" s="49" t="s">
        <v>17</v>
      </c>
      <c r="D55" s="47"/>
      <c r="E55" s="47"/>
      <c r="F55" s="47"/>
      <c r="G55" s="47"/>
    </row>
    <row r="56" spans="1:7" x14ac:dyDescent="0.25">
      <c r="A56" s="48" t="s">
        <v>15</v>
      </c>
      <c r="B56" s="48"/>
      <c r="C56" s="50" t="s">
        <v>12</v>
      </c>
      <c r="D56" s="48"/>
      <c r="E56" s="48"/>
      <c r="F56" s="48"/>
      <c r="G56" s="48"/>
    </row>
    <row r="62" spans="1:7" x14ac:dyDescent="0.25">
      <c r="B62" s="34"/>
    </row>
    <row r="63" spans="1:7" x14ac:dyDescent="0.25">
      <c r="B63" s="28"/>
    </row>
    <row r="64" spans="1:7" x14ac:dyDescent="0.25">
      <c r="B64" s="28"/>
    </row>
  </sheetData>
  <mergeCells count="7">
    <mergeCell ref="A56:B56"/>
    <mergeCell ref="C56:G56"/>
    <mergeCell ref="A46:B46"/>
    <mergeCell ref="A50:F50"/>
    <mergeCell ref="A51:F51"/>
    <mergeCell ref="A55:B55"/>
    <mergeCell ref="C55:G55"/>
  </mergeCells>
  <pageMargins left="0.15748031496062992" right="0.15748031496062992" top="0.74803149606299213" bottom="0.35433070866141736" header="0.31496062992125984" footer="0.31496062992125984"/>
  <pageSetup scale="85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13" zoomScale="110" zoomScaleNormal="110" workbookViewId="0">
      <selection activeCell="B33" sqref="B33"/>
    </sheetView>
  </sheetViews>
  <sheetFormatPr defaultRowHeight="15" x14ac:dyDescent="0.25"/>
  <cols>
    <col min="1" max="1" width="9.85546875" style="29" customWidth="1"/>
    <col min="2" max="2" width="62.28515625" style="29" bestFit="1" customWidth="1"/>
    <col min="3" max="3" width="14.5703125" style="29" customWidth="1"/>
    <col min="4" max="4" width="13" style="29" customWidth="1"/>
    <col min="5" max="5" width="14.7109375" style="29" bestFit="1" customWidth="1"/>
    <col min="6" max="6" width="14.7109375" style="29" customWidth="1"/>
    <col min="7" max="16384" width="9.140625" style="29"/>
  </cols>
  <sheetData>
    <row r="1" spans="1:6" ht="15.75" x14ac:dyDescent="0.3">
      <c r="A1" s="38" t="s">
        <v>0</v>
      </c>
      <c r="B1" s="38"/>
      <c r="C1" s="3"/>
      <c r="D1" s="3"/>
      <c r="E1" s="3"/>
      <c r="F1" s="3"/>
    </row>
    <row r="2" spans="1:6" ht="15.75" x14ac:dyDescent="0.3">
      <c r="A2" s="38" t="s">
        <v>49</v>
      </c>
      <c r="B2" s="39"/>
      <c r="C2" s="3"/>
      <c r="D2" s="3"/>
      <c r="E2" s="3"/>
      <c r="F2" s="3"/>
    </row>
    <row r="3" spans="1:6" ht="15.75" x14ac:dyDescent="0.3">
      <c r="A3" s="38" t="s">
        <v>50</v>
      </c>
      <c r="B3" s="39"/>
      <c r="C3" s="3"/>
      <c r="D3" s="3"/>
      <c r="E3" s="3"/>
      <c r="F3" s="3"/>
    </row>
    <row r="4" spans="1:6" ht="15.75" thickBot="1" x14ac:dyDescent="0.3">
      <c r="A4" s="1"/>
      <c r="B4" s="2"/>
      <c r="C4" s="3"/>
      <c r="D4" s="3"/>
      <c r="E4" s="3"/>
      <c r="F4" s="3"/>
    </row>
    <row r="5" spans="1:6" ht="15.75" thickBot="1" x14ac:dyDescent="0.3">
      <c r="A5" s="4" t="s">
        <v>1</v>
      </c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</row>
    <row r="6" spans="1:6" x14ac:dyDescent="0.25">
      <c r="A6" s="24"/>
      <c r="B6" s="6" t="s">
        <v>7</v>
      </c>
      <c r="C6" s="15"/>
      <c r="D6" s="16"/>
      <c r="E6" s="16"/>
      <c r="F6" s="17"/>
    </row>
    <row r="7" spans="1:6" x14ac:dyDescent="0.25">
      <c r="A7" s="25"/>
      <c r="B7" s="7" t="s">
        <v>8</v>
      </c>
      <c r="C7" s="18"/>
      <c r="D7" s="31"/>
      <c r="E7" s="31"/>
      <c r="F7" s="32"/>
    </row>
    <row r="8" spans="1:6" x14ac:dyDescent="0.25">
      <c r="A8" s="25"/>
      <c r="B8" s="36" t="s">
        <v>13</v>
      </c>
      <c r="C8" s="35"/>
      <c r="D8" s="31"/>
      <c r="E8" s="31"/>
      <c r="F8" s="32"/>
    </row>
    <row r="9" spans="1:6" x14ac:dyDescent="0.25">
      <c r="A9" s="33" t="s">
        <v>23</v>
      </c>
      <c r="B9" s="30" t="s">
        <v>9</v>
      </c>
      <c r="C9" s="31">
        <v>2427488.98</v>
      </c>
      <c r="D9" s="31"/>
      <c r="E9" s="31"/>
      <c r="F9" s="32"/>
    </row>
    <row r="10" spans="1:6" x14ac:dyDescent="0.25">
      <c r="A10" s="33" t="s">
        <v>53</v>
      </c>
      <c r="B10" s="30" t="s">
        <v>54</v>
      </c>
      <c r="C10" s="31"/>
      <c r="D10" s="31">
        <v>7726</v>
      </c>
      <c r="E10" s="31"/>
      <c r="F10" s="32"/>
    </row>
    <row r="11" spans="1:6" x14ac:dyDescent="0.25">
      <c r="A11" s="33" t="s">
        <v>55</v>
      </c>
      <c r="B11" s="30" t="s">
        <v>56</v>
      </c>
      <c r="C11" s="31"/>
      <c r="D11" s="31">
        <v>10750</v>
      </c>
      <c r="E11" s="31"/>
      <c r="F11" s="32"/>
    </row>
    <row r="12" spans="1:6" x14ac:dyDescent="0.25">
      <c r="A12" s="33" t="s">
        <v>55</v>
      </c>
      <c r="B12" s="30" t="s">
        <v>57</v>
      </c>
      <c r="C12" s="31"/>
      <c r="D12" s="31">
        <v>11138.23</v>
      </c>
      <c r="E12" s="31"/>
      <c r="F12" s="32"/>
    </row>
    <row r="13" spans="1:6" x14ac:dyDescent="0.25">
      <c r="A13" s="33" t="s">
        <v>55</v>
      </c>
      <c r="B13" s="30" t="s">
        <v>58</v>
      </c>
      <c r="C13" s="31"/>
      <c r="D13" s="31">
        <v>5833</v>
      </c>
      <c r="E13" s="31"/>
      <c r="F13" s="32"/>
    </row>
    <row r="14" spans="1:6" x14ac:dyDescent="0.25">
      <c r="A14" s="33" t="s">
        <v>55</v>
      </c>
      <c r="B14" s="40" t="s">
        <v>59</v>
      </c>
      <c r="C14" s="31"/>
      <c r="D14" s="31">
        <v>8390.4</v>
      </c>
      <c r="E14" s="31"/>
      <c r="F14" s="32"/>
    </row>
    <row r="15" spans="1:6" x14ac:dyDescent="0.25">
      <c r="A15" s="33" t="s">
        <v>60</v>
      </c>
      <c r="B15" s="30" t="s">
        <v>61</v>
      </c>
      <c r="C15" s="31"/>
      <c r="D15" s="31">
        <v>1444.58</v>
      </c>
      <c r="E15" s="31"/>
      <c r="F15" s="32"/>
    </row>
    <row r="16" spans="1:6" x14ac:dyDescent="0.25">
      <c r="A16" s="33" t="s">
        <v>60</v>
      </c>
      <c r="B16" s="30" t="s">
        <v>62</v>
      </c>
      <c r="C16" s="31"/>
      <c r="D16" s="31">
        <v>4890</v>
      </c>
      <c r="E16" s="31"/>
      <c r="F16" s="32"/>
    </row>
    <row r="17" spans="1:6" x14ac:dyDescent="0.25">
      <c r="A17" s="33" t="s">
        <v>60</v>
      </c>
      <c r="B17" s="30" t="s">
        <v>63</v>
      </c>
      <c r="C17" s="31"/>
      <c r="D17" s="31">
        <v>100.42</v>
      </c>
      <c r="E17" s="31"/>
      <c r="F17" s="32"/>
    </row>
    <row r="18" spans="1:6" x14ac:dyDescent="0.25">
      <c r="A18" s="33" t="s">
        <v>64</v>
      </c>
      <c r="B18" s="30" t="s">
        <v>65</v>
      </c>
      <c r="C18" s="31"/>
      <c r="D18" s="31">
        <v>4646.6099999999997</v>
      </c>
      <c r="E18" s="31"/>
      <c r="F18" s="32"/>
    </row>
    <row r="19" spans="1:6" x14ac:dyDescent="0.25">
      <c r="A19" s="33" t="s">
        <v>64</v>
      </c>
      <c r="B19" s="30" t="s">
        <v>66</v>
      </c>
      <c r="C19" s="31"/>
      <c r="D19" s="31">
        <v>563.39</v>
      </c>
      <c r="E19" s="31"/>
      <c r="F19" s="32"/>
    </row>
    <row r="20" spans="1:6" x14ac:dyDescent="0.25">
      <c r="A20" s="33" t="s">
        <v>67</v>
      </c>
      <c r="B20" s="30" t="s">
        <v>68</v>
      </c>
      <c r="C20" s="31"/>
      <c r="D20" s="31">
        <v>9600</v>
      </c>
      <c r="E20" s="31"/>
      <c r="F20" s="32"/>
    </row>
    <row r="21" spans="1:6" x14ac:dyDescent="0.25">
      <c r="A21" s="33" t="s">
        <v>67</v>
      </c>
      <c r="B21" s="30" t="s">
        <v>69</v>
      </c>
      <c r="C21" s="31"/>
      <c r="D21" s="31">
        <v>2370</v>
      </c>
      <c r="E21" s="31"/>
      <c r="F21" s="32"/>
    </row>
    <row r="22" spans="1:6" x14ac:dyDescent="0.25">
      <c r="A22" s="33" t="s">
        <v>67</v>
      </c>
      <c r="B22" s="30" t="s">
        <v>70</v>
      </c>
      <c r="C22" s="31"/>
      <c r="D22" s="31">
        <v>5500</v>
      </c>
      <c r="E22" s="31"/>
      <c r="F22" s="32"/>
    </row>
    <row r="23" spans="1:6" x14ac:dyDescent="0.25">
      <c r="A23" s="33" t="s">
        <v>67</v>
      </c>
      <c r="B23" s="30" t="s">
        <v>71</v>
      </c>
      <c r="C23" s="31"/>
      <c r="D23" s="31">
        <v>5833.33</v>
      </c>
      <c r="E23" s="31"/>
      <c r="F23" s="32"/>
    </row>
    <row r="24" spans="1:6" x14ac:dyDescent="0.25">
      <c r="A24" s="33" t="s">
        <v>67</v>
      </c>
      <c r="B24" s="40" t="s">
        <v>72</v>
      </c>
      <c r="C24" s="31"/>
      <c r="D24" s="31">
        <v>12531.6</v>
      </c>
      <c r="E24" s="31"/>
      <c r="F24" s="32"/>
    </row>
    <row r="25" spans="1:6" x14ac:dyDescent="0.25">
      <c r="A25" s="33" t="s">
        <v>67</v>
      </c>
      <c r="B25" s="30" t="s">
        <v>73</v>
      </c>
      <c r="C25" s="31"/>
      <c r="D25" s="31">
        <v>5830.92</v>
      </c>
      <c r="E25" s="31"/>
      <c r="F25" s="32"/>
    </row>
    <row r="26" spans="1:6" x14ac:dyDescent="0.25">
      <c r="A26" s="33" t="s">
        <v>67</v>
      </c>
      <c r="B26" s="30" t="s">
        <v>74</v>
      </c>
      <c r="C26" s="31"/>
      <c r="D26" s="31">
        <v>7250</v>
      </c>
      <c r="E26" s="31"/>
      <c r="F26" s="32"/>
    </row>
    <row r="27" spans="1:6" x14ac:dyDescent="0.25">
      <c r="A27" s="33" t="s">
        <v>67</v>
      </c>
      <c r="B27" s="30" t="s">
        <v>75</v>
      </c>
      <c r="C27" s="31"/>
      <c r="D27" s="31">
        <v>25880</v>
      </c>
      <c r="E27" s="31"/>
      <c r="F27" s="32"/>
    </row>
    <row r="28" spans="1:6" x14ac:dyDescent="0.25">
      <c r="A28" s="33" t="s">
        <v>51</v>
      </c>
      <c r="B28" s="30" t="s">
        <v>76</v>
      </c>
      <c r="C28" s="31"/>
      <c r="D28" s="31">
        <v>6700</v>
      </c>
      <c r="E28" s="31"/>
      <c r="F28" s="32"/>
    </row>
    <row r="29" spans="1:6" x14ac:dyDescent="0.25">
      <c r="A29" s="33" t="s">
        <v>51</v>
      </c>
      <c r="B29" s="30" t="s">
        <v>77</v>
      </c>
      <c r="C29" s="31"/>
      <c r="D29" s="31">
        <v>6200</v>
      </c>
      <c r="E29" s="31"/>
      <c r="F29" s="32"/>
    </row>
    <row r="30" spans="1:6" x14ac:dyDescent="0.25">
      <c r="A30" s="33" t="s">
        <v>51</v>
      </c>
      <c r="B30" s="30" t="s">
        <v>78</v>
      </c>
      <c r="C30" s="31"/>
      <c r="D30" s="31">
        <v>8000</v>
      </c>
      <c r="E30" s="31"/>
      <c r="F30" s="32"/>
    </row>
    <row r="31" spans="1:6" x14ac:dyDescent="0.25">
      <c r="A31" s="33" t="s">
        <v>51</v>
      </c>
      <c r="B31" s="30" t="s">
        <v>79</v>
      </c>
      <c r="C31" s="31"/>
      <c r="D31" s="31">
        <v>12300</v>
      </c>
      <c r="E31" s="31"/>
      <c r="F31" s="32"/>
    </row>
    <row r="32" spans="1:6" x14ac:dyDescent="0.25">
      <c r="A32" s="33" t="s">
        <v>51</v>
      </c>
      <c r="B32" s="30" t="s">
        <v>16</v>
      </c>
      <c r="C32" s="31"/>
      <c r="D32" s="31"/>
      <c r="E32" s="31">
        <v>11365.53</v>
      </c>
      <c r="F32" s="32"/>
    </row>
    <row r="33" spans="1:7" ht="15.75" thickBot="1" x14ac:dyDescent="0.3">
      <c r="A33" s="26" t="s">
        <v>51</v>
      </c>
      <c r="B33" s="8" t="s">
        <v>52</v>
      </c>
      <c r="C33" s="19"/>
      <c r="D33" s="19"/>
      <c r="E33" s="19">
        <v>6111.92</v>
      </c>
      <c r="F33" s="20"/>
    </row>
    <row r="34" spans="1:7" ht="15.75" thickBot="1" x14ac:dyDescent="0.3">
      <c r="A34" s="45" t="s">
        <v>10</v>
      </c>
      <c r="B34" s="46"/>
      <c r="C34" s="21">
        <f>SUM(C6:C33)</f>
        <v>2427488.98</v>
      </c>
      <c r="D34" s="22">
        <f>SUM(D6:D33)</f>
        <v>163478.48000000001</v>
      </c>
      <c r="E34" s="27">
        <f>SUM(E6:E33)</f>
        <v>17477.45</v>
      </c>
      <c r="F34" s="23">
        <f>C34-D34+E34</f>
        <v>2281487.9500000002</v>
      </c>
    </row>
    <row r="35" spans="1:7" x14ac:dyDescent="0.25">
      <c r="A35" s="9"/>
      <c r="B35" s="2"/>
      <c r="C35" s="2"/>
      <c r="D35" s="2"/>
      <c r="E35" s="2"/>
      <c r="F35" s="2"/>
    </row>
    <row r="36" spans="1:7" x14ac:dyDescent="0.25">
      <c r="A36" s="10"/>
      <c r="B36" s="28"/>
      <c r="C36" s="11"/>
      <c r="D36" s="11"/>
      <c r="E36" s="11"/>
      <c r="F36" s="11"/>
    </row>
    <row r="37" spans="1:7" x14ac:dyDescent="0.25">
      <c r="A37" s="12"/>
      <c r="B37" s="28"/>
      <c r="C37" s="13"/>
      <c r="D37" s="13"/>
      <c r="E37" s="13"/>
      <c r="F37" s="13"/>
    </row>
    <row r="38" spans="1:7" ht="15.75" x14ac:dyDescent="0.25">
      <c r="A38" s="47" t="s">
        <v>18</v>
      </c>
      <c r="B38" s="47"/>
      <c r="C38" s="47"/>
      <c r="D38" s="47"/>
      <c r="E38" s="47"/>
      <c r="F38" s="47"/>
    </row>
    <row r="39" spans="1:7" x14ac:dyDescent="0.25">
      <c r="A39" s="48" t="s">
        <v>11</v>
      </c>
      <c r="B39" s="48"/>
      <c r="C39" s="48"/>
      <c r="D39" s="48"/>
      <c r="E39" s="48"/>
      <c r="F39" s="48"/>
    </row>
    <row r="40" spans="1:7" x14ac:dyDescent="0.25">
      <c r="A40" s="14"/>
      <c r="B40" s="2"/>
      <c r="C40" s="3"/>
      <c r="D40" s="3"/>
      <c r="E40" s="3"/>
      <c r="F40" s="3"/>
    </row>
    <row r="41" spans="1:7" x14ac:dyDescent="0.25">
      <c r="A41" s="14"/>
      <c r="B41" s="2"/>
      <c r="C41" s="3"/>
      <c r="D41" s="3"/>
      <c r="E41" s="3"/>
      <c r="F41" s="3"/>
    </row>
    <row r="42" spans="1:7" x14ac:dyDescent="0.25">
      <c r="A42" s="14"/>
      <c r="B42" s="2"/>
      <c r="C42" s="2"/>
      <c r="D42" s="2"/>
      <c r="E42" s="2"/>
      <c r="F42" s="2"/>
    </row>
    <row r="43" spans="1:7" ht="15.75" x14ac:dyDescent="0.25">
      <c r="A43" s="47" t="s">
        <v>14</v>
      </c>
      <c r="B43" s="47"/>
      <c r="C43" s="49" t="s">
        <v>17</v>
      </c>
      <c r="D43" s="47"/>
      <c r="E43" s="47"/>
      <c r="F43" s="47"/>
      <c r="G43" s="47"/>
    </row>
    <row r="44" spans="1:7" x14ac:dyDescent="0.25">
      <c r="A44" s="48" t="s">
        <v>15</v>
      </c>
      <c r="B44" s="48"/>
      <c r="C44" s="50" t="s">
        <v>12</v>
      </c>
      <c r="D44" s="48"/>
      <c r="E44" s="48"/>
      <c r="F44" s="48"/>
      <c r="G44" s="48"/>
    </row>
    <row r="50" spans="2:2" x14ac:dyDescent="0.25">
      <c r="B50" s="34"/>
    </row>
    <row r="51" spans="2:2" x14ac:dyDescent="0.25">
      <c r="B51" s="28"/>
    </row>
    <row r="52" spans="2:2" x14ac:dyDescent="0.25">
      <c r="B52" s="28"/>
    </row>
  </sheetData>
  <mergeCells count="7">
    <mergeCell ref="A44:B44"/>
    <mergeCell ref="C44:G44"/>
    <mergeCell ref="A34:B34"/>
    <mergeCell ref="A38:F38"/>
    <mergeCell ref="A39:F39"/>
    <mergeCell ref="A43:B43"/>
    <mergeCell ref="C43:G43"/>
  </mergeCells>
  <pageMargins left="0.15748031496062992" right="0.15748031496062992" top="0.74803149606299213" bottom="0.35433070866141736" header="0.31496062992125984" footer="0.31496062992125984"/>
  <pageSetup scale="8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7" zoomScale="110" zoomScaleNormal="110" workbookViewId="0">
      <selection activeCell="B36" sqref="B36"/>
    </sheetView>
  </sheetViews>
  <sheetFormatPr defaultRowHeight="15" x14ac:dyDescent="0.25"/>
  <cols>
    <col min="1" max="1" width="9.85546875" style="29" customWidth="1"/>
    <col min="2" max="2" width="62.28515625" style="29" bestFit="1" customWidth="1"/>
    <col min="3" max="3" width="14.5703125" style="29" customWidth="1"/>
    <col min="4" max="4" width="13" style="29" customWidth="1"/>
    <col min="5" max="5" width="14.7109375" style="29" bestFit="1" customWidth="1"/>
    <col min="6" max="6" width="14.7109375" style="29" customWidth="1"/>
    <col min="7" max="7" width="9.140625" style="29"/>
  </cols>
  <sheetData>
    <row r="1" spans="1:6" ht="15.75" x14ac:dyDescent="0.3">
      <c r="A1" s="38" t="s">
        <v>0</v>
      </c>
      <c r="B1" s="38"/>
      <c r="C1" s="3"/>
      <c r="D1" s="3"/>
      <c r="E1" s="3"/>
      <c r="F1" s="3"/>
    </row>
    <row r="2" spans="1:6" ht="15.75" x14ac:dyDescent="0.3">
      <c r="A2" s="38" t="s">
        <v>21</v>
      </c>
      <c r="B2" s="39"/>
      <c r="C2" s="3"/>
      <c r="D2" s="3"/>
      <c r="E2" s="3"/>
      <c r="F2" s="3"/>
    </row>
    <row r="3" spans="1:6" ht="15.75" x14ac:dyDescent="0.3">
      <c r="A3" s="38" t="s">
        <v>22</v>
      </c>
      <c r="B3" s="39"/>
      <c r="C3" s="3"/>
      <c r="D3" s="3"/>
      <c r="E3" s="3"/>
      <c r="F3" s="3"/>
    </row>
    <row r="4" spans="1:6" ht="15.75" thickBot="1" x14ac:dyDescent="0.3">
      <c r="A4" s="1"/>
      <c r="B4" s="2"/>
      <c r="C4" s="3"/>
      <c r="D4" s="3"/>
      <c r="E4" s="3"/>
      <c r="F4" s="3"/>
    </row>
    <row r="5" spans="1:6" ht="15.75" thickBot="1" x14ac:dyDescent="0.3">
      <c r="A5" s="4" t="s">
        <v>1</v>
      </c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</row>
    <row r="6" spans="1:6" x14ac:dyDescent="0.25">
      <c r="A6" s="24"/>
      <c r="B6" s="6" t="s">
        <v>7</v>
      </c>
      <c r="C6" s="15"/>
      <c r="D6" s="16"/>
      <c r="E6" s="16"/>
      <c r="F6" s="17"/>
    </row>
    <row r="7" spans="1:6" x14ac:dyDescent="0.25">
      <c r="A7" s="25"/>
      <c r="B7" s="7" t="s">
        <v>8</v>
      </c>
      <c r="C7" s="18"/>
      <c r="D7" s="31"/>
      <c r="E7" s="31"/>
      <c r="F7" s="32"/>
    </row>
    <row r="8" spans="1:6" x14ac:dyDescent="0.25">
      <c r="A8" s="25"/>
      <c r="B8" s="36" t="s">
        <v>13</v>
      </c>
      <c r="C8" s="35"/>
      <c r="D8" s="31"/>
      <c r="E8" s="31"/>
      <c r="F8" s="32"/>
    </row>
    <row r="9" spans="1:6" x14ac:dyDescent="0.25">
      <c r="A9" s="33" t="s">
        <v>19</v>
      </c>
      <c r="B9" s="30" t="s">
        <v>9</v>
      </c>
      <c r="C9" s="31">
        <v>2549579.5</v>
      </c>
      <c r="D9" s="31"/>
      <c r="E9" s="31"/>
      <c r="F9" s="32"/>
    </row>
    <row r="10" spans="1:6" s="29" customFormat="1" x14ac:dyDescent="0.25">
      <c r="A10" s="33" t="s">
        <v>39</v>
      </c>
      <c r="B10" s="37" t="s">
        <v>20</v>
      </c>
      <c r="C10" s="31"/>
      <c r="D10" s="31">
        <v>241.5</v>
      </c>
      <c r="E10" s="31"/>
      <c r="F10" s="32"/>
    </row>
    <row r="11" spans="1:6" s="29" customFormat="1" x14ac:dyDescent="0.25">
      <c r="A11" s="33" t="s">
        <v>25</v>
      </c>
      <c r="B11" s="30" t="s">
        <v>26</v>
      </c>
      <c r="C11" s="31"/>
      <c r="D11" s="31">
        <v>2000</v>
      </c>
      <c r="E11" s="31"/>
      <c r="F11" s="32"/>
    </row>
    <row r="12" spans="1:6" s="29" customFormat="1" x14ac:dyDescent="0.25">
      <c r="A12" s="33" t="s">
        <v>25</v>
      </c>
      <c r="B12" s="30" t="s">
        <v>27</v>
      </c>
      <c r="C12" s="31"/>
      <c r="D12" s="31">
        <v>6417.5</v>
      </c>
      <c r="E12" s="31"/>
      <c r="F12" s="32"/>
    </row>
    <row r="13" spans="1:6" s="29" customFormat="1" x14ac:dyDescent="0.25">
      <c r="A13" s="33" t="s">
        <v>25</v>
      </c>
      <c r="B13" s="30" t="s">
        <v>28</v>
      </c>
      <c r="C13" s="31"/>
      <c r="D13" s="31">
        <v>6800</v>
      </c>
      <c r="E13" s="31"/>
      <c r="F13" s="32"/>
    </row>
    <row r="14" spans="1:6" s="29" customFormat="1" x14ac:dyDescent="0.25">
      <c r="A14" s="33" t="s">
        <v>29</v>
      </c>
      <c r="B14" s="30" t="s">
        <v>30</v>
      </c>
      <c r="C14" s="31"/>
      <c r="D14" s="31">
        <v>6475</v>
      </c>
      <c r="E14" s="31"/>
      <c r="F14" s="32"/>
    </row>
    <row r="15" spans="1:6" s="29" customFormat="1" x14ac:dyDescent="0.25">
      <c r="A15" s="33" t="s">
        <v>29</v>
      </c>
      <c r="B15" s="30" t="s">
        <v>31</v>
      </c>
      <c r="C15" s="31"/>
      <c r="D15" s="31">
        <v>9600</v>
      </c>
      <c r="E15" s="31"/>
      <c r="F15" s="32"/>
    </row>
    <row r="16" spans="1:6" s="29" customFormat="1" x14ac:dyDescent="0.25">
      <c r="A16" s="33" t="s">
        <v>29</v>
      </c>
      <c r="B16" s="30" t="s">
        <v>32</v>
      </c>
      <c r="C16" s="31"/>
      <c r="D16" s="31">
        <v>2370</v>
      </c>
      <c r="E16" s="31"/>
      <c r="F16" s="32"/>
    </row>
    <row r="17" spans="1:6" s="29" customFormat="1" x14ac:dyDescent="0.25">
      <c r="A17" s="33" t="s">
        <v>29</v>
      </c>
      <c r="B17" s="30" t="s">
        <v>33</v>
      </c>
      <c r="C17" s="31"/>
      <c r="D17" s="31">
        <v>7700</v>
      </c>
      <c r="E17" s="31"/>
      <c r="F17" s="32"/>
    </row>
    <row r="18" spans="1:6" s="29" customFormat="1" x14ac:dyDescent="0.25">
      <c r="A18" s="33" t="s">
        <v>29</v>
      </c>
      <c r="B18" s="30" t="s">
        <v>34</v>
      </c>
      <c r="C18" s="31"/>
      <c r="D18" s="31">
        <v>5500</v>
      </c>
      <c r="E18" s="31"/>
      <c r="F18" s="32"/>
    </row>
    <row r="19" spans="1:6" s="29" customFormat="1" x14ac:dyDescent="0.25">
      <c r="A19" s="33" t="s">
        <v>29</v>
      </c>
      <c r="B19" s="30" t="s">
        <v>35</v>
      </c>
      <c r="C19" s="31"/>
      <c r="D19" s="31">
        <v>3340</v>
      </c>
      <c r="E19" s="31"/>
      <c r="F19" s="32"/>
    </row>
    <row r="20" spans="1:6" s="29" customFormat="1" x14ac:dyDescent="0.25">
      <c r="A20" s="33" t="s">
        <v>29</v>
      </c>
      <c r="B20" s="30" t="s">
        <v>36</v>
      </c>
      <c r="C20" s="31"/>
      <c r="D20" s="31">
        <v>6200</v>
      </c>
      <c r="E20" s="31"/>
      <c r="F20" s="32"/>
    </row>
    <row r="21" spans="1:6" s="29" customFormat="1" x14ac:dyDescent="0.25">
      <c r="A21" s="33" t="s">
        <v>29</v>
      </c>
      <c r="B21" s="30" t="s">
        <v>37</v>
      </c>
      <c r="C21" s="31"/>
      <c r="D21" s="31">
        <v>5768.75</v>
      </c>
      <c r="E21" s="31"/>
      <c r="F21" s="32"/>
    </row>
    <row r="22" spans="1:6" s="29" customFormat="1" x14ac:dyDescent="0.25">
      <c r="A22" s="33" t="s">
        <v>29</v>
      </c>
      <c r="B22" s="30" t="s">
        <v>38</v>
      </c>
      <c r="C22" s="31"/>
      <c r="D22" s="31">
        <v>8000</v>
      </c>
      <c r="E22" s="31"/>
      <c r="F22" s="32"/>
    </row>
    <row r="23" spans="1:6" s="29" customFormat="1" x14ac:dyDescent="0.25">
      <c r="A23" s="33" t="s">
        <v>41</v>
      </c>
      <c r="B23" s="30" t="s">
        <v>40</v>
      </c>
      <c r="C23" s="31"/>
      <c r="D23" s="31">
        <v>2400</v>
      </c>
      <c r="E23" s="31"/>
      <c r="F23" s="32"/>
    </row>
    <row r="24" spans="1:6" s="29" customFormat="1" x14ac:dyDescent="0.25">
      <c r="A24" s="33" t="s">
        <v>41</v>
      </c>
      <c r="B24" s="30" t="s">
        <v>42</v>
      </c>
      <c r="C24" s="31"/>
      <c r="D24" s="31">
        <v>4004.39</v>
      </c>
      <c r="E24" s="31"/>
      <c r="F24" s="32"/>
    </row>
    <row r="25" spans="1:6" s="29" customFormat="1" x14ac:dyDescent="0.25">
      <c r="A25" s="33" t="s">
        <v>41</v>
      </c>
      <c r="B25" s="30" t="s">
        <v>43</v>
      </c>
      <c r="C25" s="31"/>
      <c r="D25" s="31">
        <v>9450</v>
      </c>
      <c r="E25" s="31"/>
      <c r="F25" s="32"/>
    </row>
    <row r="26" spans="1:6" s="29" customFormat="1" x14ac:dyDescent="0.25">
      <c r="A26" s="33" t="s">
        <v>41</v>
      </c>
      <c r="B26" s="30" t="s">
        <v>44</v>
      </c>
      <c r="C26" s="31"/>
      <c r="D26" s="31">
        <v>5833.33</v>
      </c>
      <c r="E26" s="31"/>
      <c r="F26" s="32"/>
    </row>
    <row r="27" spans="1:6" s="29" customFormat="1" x14ac:dyDescent="0.25">
      <c r="A27" s="33" t="s">
        <v>41</v>
      </c>
      <c r="B27" s="30" t="s">
        <v>45</v>
      </c>
      <c r="C27" s="31"/>
      <c r="D27" s="31">
        <v>25530</v>
      </c>
      <c r="E27" s="31"/>
      <c r="F27" s="32"/>
    </row>
    <row r="28" spans="1:6" s="29" customFormat="1" x14ac:dyDescent="0.25">
      <c r="A28" s="33" t="s">
        <v>41</v>
      </c>
      <c r="B28" s="30" t="s">
        <v>46</v>
      </c>
      <c r="C28" s="31"/>
      <c r="D28" s="31">
        <v>4746.0200000000004</v>
      </c>
      <c r="E28" s="31"/>
      <c r="F28" s="32"/>
    </row>
    <row r="29" spans="1:6" s="29" customFormat="1" x14ac:dyDescent="0.25">
      <c r="A29" s="33" t="s">
        <v>41</v>
      </c>
      <c r="B29" s="30" t="s">
        <v>47</v>
      </c>
      <c r="C29" s="31"/>
      <c r="D29" s="31">
        <v>5859.88</v>
      </c>
      <c r="E29" s="31"/>
      <c r="F29" s="32"/>
    </row>
    <row r="30" spans="1:6" s="29" customFormat="1" x14ac:dyDescent="0.25">
      <c r="A30" s="33" t="s">
        <v>41</v>
      </c>
      <c r="B30" s="30" t="s">
        <v>48</v>
      </c>
      <c r="C30" s="31"/>
      <c r="D30" s="31">
        <v>5259.39</v>
      </c>
      <c r="E30" s="31"/>
      <c r="F30" s="32"/>
    </row>
    <row r="31" spans="1:6" s="29" customFormat="1" x14ac:dyDescent="0.25">
      <c r="A31" s="33" t="s">
        <v>23</v>
      </c>
      <c r="B31" s="30" t="s">
        <v>16</v>
      </c>
      <c r="C31" s="31"/>
      <c r="D31" s="31"/>
      <c r="E31" s="31">
        <v>3119.53</v>
      </c>
      <c r="F31" s="32"/>
    </row>
    <row r="32" spans="1:6" ht="15.75" thickBot="1" x14ac:dyDescent="0.3">
      <c r="A32" s="26" t="s">
        <v>23</v>
      </c>
      <c r="B32" s="8" t="s">
        <v>24</v>
      </c>
      <c r="C32" s="19"/>
      <c r="D32" s="19"/>
      <c r="E32" s="19">
        <v>8285.7099999999991</v>
      </c>
      <c r="F32" s="20"/>
    </row>
    <row r="33" spans="1:7" ht="15.75" thickBot="1" x14ac:dyDescent="0.3">
      <c r="A33" s="45" t="s">
        <v>10</v>
      </c>
      <c r="B33" s="46"/>
      <c r="C33" s="21">
        <f>SUM(C6:C32)</f>
        <v>2549579.5</v>
      </c>
      <c r="D33" s="22">
        <f>SUM(D6:D32)</f>
        <v>133495.76</v>
      </c>
      <c r="E33" s="27">
        <f>SUM(E6:E32)</f>
        <v>11405.24</v>
      </c>
      <c r="F33" s="23">
        <f>C33-D33+E33</f>
        <v>2427488.9800000004</v>
      </c>
    </row>
    <row r="34" spans="1:7" x14ac:dyDescent="0.25">
      <c r="A34" s="9"/>
      <c r="B34" s="2"/>
      <c r="C34" s="2"/>
      <c r="D34" s="2"/>
      <c r="E34" s="2"/>
      <c r="F34" s="2"/>
    </row>
    <row r="35" spans="1:7" x14ac:dyDescent="0.25">
      <c r="A35" s="10"/>
      <c r="B35" s="28"/>
      <c r="C35" s="11"/>
      <c r="D35" s="11"/>
      <c r="E35" s="11"/>
      <c r="F35" s="11"/>
    </row>
    <row r="36" spans="1:7" x14ac:dyDescent="0.25">
      <c r="A36" s="12"/>
      <c r="B36" s="28"/>
      <c r="C36" s="13"/>
      <c r="D36" s="13"/>
      <c r="E36" s="13"/>
      <c r="F36" s="13"/>
    </row>
    <row r="37" spans="1:7" ht="15.75" x14ac:dyDescent="0.25">
      <c r="A37" s="47" t="s">
        <v>18</v>
      </c>
      <c r="B37" s="47"/>
      <c r="C37" s="47"/>
      <c r="D37" s="47"/>
      <c r="E37" s="47"/>
      <c r="F37" s="47"/>
    </row>
    <row r="38" spans="1:7" x14ac:dyDescent="0.25">
      <c r="A38" s="48" t="s">
        <v>11</v>
      </c>
      <c r="B38" s="48"/>
      <c r="C38" s="48"/>
      <c r="D38" s="48"/>
      <c r="E38" s="48"/>
      <c r="F38" s="48"/>
    </row>
    <row r="39" spans="1:7" x14ac:dyDescent="0.25">
      <c r="A39" s="14"/>
      <c r="B39" s="2"/>
      <c r="C39" s="3"/>
      <c r="D39" s="3"/>
      <c r="E39" s="3"/>
      <c r="F39" s="3"/>
    </row>
    <row r="40" spans="1:7" x14ac:dyDescent="0.25">
      <c r="A40" s="14"/>
      <c r="B40" s="2"/>
      <c r="C40" s="3"/>
      <c r="D40" s="3"/>
      <c r="E40" s="3"/>
      <c r="F40" s="3"/>
    </row>
    <row r="41" spans="1:7" x14ac:dyDescent="0.25">
      <c r="A41" s="14"/>
      <c r="B41" s="2"/>
      <c r="C41" s="2"/>
      <c r="D41" s="2"/>
      <c r="E41" s="2"/>
      <c r="F41" s="2"/>
    </row>
    <row r="42" spans="1:7" ht="15.75" x14ac:dyDescent="0.25">
      <c r="A42" s="47" t="s">
        <v>14</v>
      </c>
      <c r="B42" s="47"/>
      <c r="C42" s="49" t="s">
        <v>17</v>
      </c>
      <c r="D42" s="47"/>
      <c r="E42" s="47"/>
      <c r="F42" s="47"/>
      <c r="G42" s="47"/>
    </row>
    <row r="43" spans="1:7" x14ac:dyDescent="0.25">
      <c r="A43" s="48" t="s">
        <v>15</v>
      </c>
      <c r="B43" s="48"/>
      <c r="C43" s="50" t="s">
        <v>12</v>
      </c>
      <c r="D43" s="48"/>
      <c r="E43" s="48"/>
      <c r="F43" s="48"/>
      <c r="G43" s="48"/>
    </row>
    <row r="49" spans="2:2" x14ac:dyDescent="0.25">
      <c r="B49" s="34"/>
    </row>
    <row r="50" spans="2:2" x14ac:dyDescent="0.25">
      <c r="B50" s="28"/>
    </row>
    <row r="51" spans="2:2" x14ac:dyDescent="0.25">
      <c r="B51" s="28"/>
    </row>
  </sheetData>
  <mergeCells count="7">
    <mergeCell ref="A43:B43"/>
    <mergeCell ref="C43:G43"/>
    <mergeCell ref="A33:B33"/>
    <mergeCell ref="A37:F37"/>
    <mergeCell ref="A38:F38"/>
    <mergeCell ref="A42:B42"/>
    <mergeCell ref="C42:G42"/>
  </mergeCells>
  <pageMargins left="0.15748031496062992" right="0.15748031496062992" top="0.74803149606299213" bottom="0.35433070866141736" header="0.31496062992125984" footer="0.31496062992125984"/>
  <pageSetup scale="8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Jun.2020</vt:lpstr>
      <vt:lpstr>Mai2020</vt:lpstr>
      <vt:lpstr>Abr2020</vt:lpstr>
      <vt:lpstr>Mar2020</vt:lpstr>
      <vt:lpstr>Fev.2020</vt:lpstr>
      <vt:lpstr>Jan.2020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tcorrea</dc:creator>
  <cp:lastModifiedBy>Fernanda Cristina de Meira</cp:lastModifiedBy>
  <cp:lastPrinted>2017-11-13T14:29:30Z</cp:lastPrinted>
  <dcterms:created xsi:type="dcterms:W3CDTF">2014-07-23T14:17:40Z</dcterms:created>
  <dcterms:modified xsi:type="dcterms:W3CDTF">2020-11-17T18:20:44Z</dcterms:modified>
</cp:coreProperties>
</file>